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reston/Desktop/"/>
    </mc:Choice>
  </mc:AlternateContent>
  <xr:revisionPtr revIDLastSave="0" documentId="13_ncr:1_{310DDAB7-9952-5C40-99A3-8DCE2E48C8FD}" xr6:coauthVersionLast="36" xr6:coauthVersionMax="36" xr10:uidLastSave="{00000000-0000-0000-0000-000000000000}"/>
  <bookViews>
    <workbookView xWindow="1720" yWindow="2680" windowWidth="31760" windowHeight="14060" xr2:uid="{00000000-000D-0000-FFFF-FFFF00000000}"/>
  </bookViews>
  <sheets>
    <sheet name="Summary" sheetId="3" r:id="rId1"/>
    <sheet name="MissionSamples_MV1" sheetId="1" r:id="rId2"/>
    <sheet name="MissionSamples_Koa" sheetId="2" r:id="rId3"/>
  </sheets>
  <definedNames>
    <definedName name="_xlnm.Print_Area" localSheetId="1">MissionSamples_MV1!$A$6:$D$35</definedName>
  </definedNames>
  <calcPr calcId="181029"/>
</workbook>
</file>

<file path=xl/calcChain.xml><?xml version="1.0" encoding="utf-8"?>
<calcChain xmlns="http://schemas.openxmlformats.org/spreadsheetml/2006/main">
  <c r="D8" i="3" l="1"/>
  <c r="D9" i="3" s="1"/>
  <c r="E8" i="3"/>
  <c r="E9" i="3" s="1"/>
  <c r="R2" i="2"/>
  <c r="R1" i="2"/>
  <c r="R3" i="1" l="1"/>
  <c r="R2" i="1"/>
</calcChain>
</file>

<file path=xl/sharedStrings.xml><?xml version="1.0" encoding="utf-8"?>
<sst xmlns="http://schemas.openxmlformats.org/spreadsheetml/2006/main" count="737" uniqueCount="289">
  <si>
    <t>PreDeployment</t>
  </si>
  <si>
    <t>Orange (diff shades) = successful Paired samples</t>
  </si>
  <si>
    <t>Post Deployment</t>
  </si>
  <si>
    <t>DAPHNE: MV1</t>
  </si>
  <si>
    <t>May 2019 Cartridge Position List</t>
  </si>
  <si>
    <t>Local times!</t>
  </si>
  <si>
    <t>SC position</t>
  </si>
  <si>
    <t>Cartridge #</t>
  </si>
  <si>
    <t>Puck #</t>
  </si>
  <si>
    <t xml:space="preserve">Sample </t>
  </si>
  <si>
    <t>Date Spent</t>
  </si>
  <si>
    <t>Water Source</t>
  </si>
  <si>
    <t>Match Dive with Koa-Makai</t>
  </si>
  <si>
    <t xml:space="preserve">LRAUV  Mission Sample number </t>
  </si>
  <si>
    <t>Block Sample #</t>
  </si>
  <si>
    <t>LRAUV Dash S_Filtering (hr:min)</t>
  </si>
  <si>
    <t>LRAUV Dash S_Processing (hr:min)</t>
  </si>
  <si>
    <t>LRAUV Dash S_Stopping (hr:min)</t>
  </si>
  <si>
    <t>Fiter (min:sec)</t>
  </si>
  <si>
    <t>Process (min:sec)</t>
  </si>
  <si>
    <t>LRAUV Triggered Sample   Depth (m)</t>
  </si>
  <si>
    <t>LRAUV Triggered Sample  Chl(ug/L)</t>
  </si>
  <si>
    <t>LRAUV Triggered Sample   Temp C</t>
  </si>
  <si>
    <t>Volume (ml)</t>
  </si>
  <si>
    <t>ESP log Sample Start (hr:min)</t>
  </si>
  <si>
    <t>ESP log Sample End (hr:min)</t>
  </si>
  <si>
    <t>Filter (min:sec)</t>
  </si>
  <si>
    <t>Log</t>
  </si>
  <si>
    <t>Comment</t>
  </si>
  <si>
    <t>Positive</t>
  </si>
  <si>
    <t>Negative</t>
  </si>
  <si>
    <t>MillQ water</t>
  </si>
  <si>
    <t>?????????</t>
  </si>
  <si>
    <t>????????</t>
  </si>
  <si>
    <t xml:space="preserve">Can't find any mention of Cartridge in LRAUV logs. Volume from ESP Cmd.slot </t>
  </si>
  <si>
    <t>LEAKED -Sample at 30-35m -- Noon</t>
  </si>
  <si>
    <t>2KM</t>
  </si>
  <si>
    <t>no</t>
  </si>
  <si>
    <t>WET Leaked</t>
  </si>
  <si>
    <t>20190529T194310/shore.log</t>
  </si>
  <si>
    <t>25-30m --Midnight</t>
  </si>
  <si>
    <t>5/29-30/2019</t>
  </si>
  <si>
    <t>?</t>
  </si>
  <si>
    <t>20190530T004844/shore.log</t>
  </si>
  <si>
    <t>230-235m--Midnight</t>
  </si>
  <si>
    <t>280-285m--Midnight</t>
  </si>
  <si>
    <t>DEIMOS</t>
  </si>
  <si>
    <t>20190530T182348/shore.log</t>
  </si>
  <si>
    <t xml:space="preserve">Processed correctly. </t>
  </si>
  <si>
    <t>35-40 m. -- Noon</t>
  </si>
  <si>
    <t>20190530T200011/shore.log</t>
  </si>
  <si>
    <t>210-215 m - Noon</t>
  </si>
  <si>
    <t>30-35 m -- Midnight</t>
  </si>
  <si>
    <t>5/31-6/1</t>
  </si>
  <si>
    <t>yes</t>
  </si>
  <si>
    <t>2019-06-01T06:21:18</t>
  </si>
  <si>
    <t>20190601T015931/shore.log</t>
  </si>
  <si>
    <t>[[before dive spare cartridges in play]</t>
  </si>
  <si>
    <t>205-210 m -- Midnight</t>
  </si>
  <si>
    <t>2019-06-01T07:37:31</t>
  </si>
  <si>
    <t>255-260 m. -- Midnight</t>
  </si>
  <si>
    <t>2019-06-01T08:44:30</t>
  </si>
  <si>
    <t>20-25m-LEAKED -- Noon</t>
  </si>
  <si>
    <t>2019-06-01T17:41:49</t>
  </si>
  <si>
    <t>20190601T142912/shore.log</t>
  </si>
  <si>
    <t>20-25m--Processed? -- Noon</t>
  </si>
  <si>
    <t>Local: 10:44:52.96 Selecting Cartridge 46</t>
  </si>
  <si>
    <t xml:space="preserve">Says sampled, but no indicatin that the sample was preserved. The ESP may also not be shut off.  (FAULT): Scheduling is paused.  LRAUV says that it went into default mission, but no other messages. </t>
  </si>
  <si>
    <t>20-25m -- Noon</t>
  </si>
  <si>
    <t>2019-06-01T19:06:07</t>
  </si>
  <si>
    <t>95-100 m -- Noon</t>
  </si>
  <si>
    <t>2019-06-01T20:23:03.84</t>
  </si>
  <si>
    <t>270-275 m -- Noon</t>
  </si>
  <si>
    <t>2019-06-01T21:35:05</t>
  </si>
  <si>
    <t>MAKAI KOA</t>
  </si>
  <si>
    <t>Match with MV1-Daphne</t>
  </si>
  <si>
    <t>Over DEIMOS</t>
  </si>
  <si>
    <t>No</t>
  </si>
  <si>
    <t>2019-05-29T19:30:10</t>
  </si>
  <si>
    <t>20190529T081339/shore.log</t>
  </si>
  <si>
    <t>2019-05-29T20:44:34</t>
  </si>
  <si>
    <t>2019-05-29T21:47:41</t>
  </si>
  <si>
    <t>25-30--midnight</t>
  </si>
  <si>
    <t>2019-05-30T06:14:24.95</t>
  </si>
  <si>
    <t>20190530T005113/shore.log</t>
  </si>
  <si>
    <t xml:space="preserve">After sample lost acoustic contact w/ Tiny. Mission Aborted. Instrument surfaced. </t>
  </si>
  <si>
    <t>2019-05-30T09:22:05.32</t>
  </si>
  <si>
    <t>230-235--midnight</t>
  </si>
  <si>
    <t>2019-05-30T10:49:48</t>
  </si>
  <si>
    <t>FAILED-No sample</t>
  </si>
  <si>
    <t>Yes</t>
  </si>
  <si>
    <t>2019-06-01T08:08:28.02</t>
  </si>
  <si>
    <t>20190531T185227/shore.log</t>
  </si>
  <si>
    <t>2019-06-01T09:19:29</t>
  </si>
  <si>
    <t>2019-06-01T10:22:22.508</t>
  </si>
  <si>
    <t>2019-06-01T17:00:52</t>
  </si>
  <si>
    <t>20190601T142936/shore.log</t>
  </si>
  <si>
    <t>2019-06-01T18:08:43</t>
  </si>
  <si>
    <t>2019-06-01T19:19:50</t>
  </si>
  <si>
    <t>20190602T025849/shore.log</t>
  </si>
  <si>
    <t>wET Leaked</t>
  </si>
  <si>
    <t>(IMPORTANT): Started mission Default. WHY?????</t>
  </si>
  <si>
    <t>2019-06-02T07:10:48</t>
  </si>
  <si>
    <t>@22:21:21.63 Selecting Cartridge 41</t>
  </si>
  <si>
    <t>2019-06-02T06:14:31</t>
  </si>
  <si>
    <t>20-25 m  -midnight</t>
  </si>
  <si>
    <t>NO SAMPLE</t>
  </si>
  <si>
    <t>20-25 m. --midnight</t>
  </si>
  <si>
    <t>255-260 m --midnight</t>
  </si>
  <si>
    <t>120-125 m --midnight</t>
  </si>
  <si>
    <t>6/1-2/19</t>
  </si>
  <si>
    <t>2019-06-02T05:24:16</t>
  </si>
  <si>
    <t>2019-06-02T06:38:30</t>
  </si>
  <si>
    <t>2019-06-02T07:48:05</t>
  </si>
  <si>
    <t>55-60 m --noon</t>
  </si>
  <si>
    <t>115-120 m  --noon</t>
  </si>
  <si>
    <t>250-255 m  --noon</t>
  </si>
  <si>
    <t>20190602T165521/shore.log</t>
  </si>
  <si>
    <t>20190602T170120/shore.log</t>
  </si>
  <si>
    <t>2019-06-02T18:29:14</t>
  </si>
  <si>
    <t>2019-06-02T17:24:22</t>
  </si>
  <si>
    <t>2019-06-02T19:42:48</t>
  </si>
  <si>
    <t>20.760670 m</t>
  </si>
  <si>
    <t>2019-06-02T07:22:21</t>
  </si>
  <si>
    <t>2019-06-02T19:03:05</t>
  </si>
  <si>
    <t>2019-06-02T21:11:46</t>
  </si>
  <si>
    <t>2019-06-02T20:04:09</t>
  </si>
  <si>
    <t>2019-06-03T05:14:44</t>
  </si>
  <si>
    <t>20190602T225937/shore.log</t>
  </si>
  <si>
    <t>2019-06-03T06:28:56</t>
  </si>
  <si>
    <t>2019-06-03T07:31:19</t>
  </si>
  <si>
    <t>6/2-3/19</t>
  </si>
  <si>
    <t>40-45 m  -- midnight</t>
  </si>
  <si>
    <t>280-285 m -- midnight</t>
  </si>
  <si>
    <t>215-220 m -- midnight</t>
  </si>
  <si>
    <t>2019-06-03T05:31:22</t>
  </si>
  <si>
    <t>2019-06-03T06:47:58</t>
  </si>
  <si>
    <t>2019-06-03T07:50:34</t>
  </si>
  <si>
    <t>FAILED :: BUS ERROR --BACK TO SHORE 5/30 - cart still good:  Spare cartridges now in play</t>
  </si>
  <si>
    <t>280-285m--Midnight  No Sample FAILED:: BUS ERROR</t>
  </si>
  <si>
    <t>? (No Koa Sample)</t>
  </si>
  <si>
    <t>2019-05-30T09:07:06</t>
  </si>
  <si>
    <t>2019-05-30T07:59:27</t>
  </si>
  <si>
    <t>2019-05-30T06:41:21</t>
  </si>
  <si>
    <t>45-50 m. -- Noon Acoustic Timeout during sampling</t>
  </si>
  <si>
    <t>2019-05-31T05:08:00</t>
  </si>
  <si>
    <t>2019-05-31T06:25:12</t>
  </si>
  <si>
    <t xml:space="preserve"> ((NO THIRD SAMPLE @ 285m). LRAUV went into Mission Default. </t>
  </si>
  <si>
    <t>MAKAI-KOA</t>
  </si>
  <si>
    <t>DAPHNE-MV1</t>
  </si>
  <si>
    <t>Pre Deployment</t>
  </si>
  <si>
    <t>Field</t>
  </si>
  <si>
    <t>Total</t>
  </si>
  <si>
    <t>Spent</t>
  </si>
  <si>
    <t>Good</t>
  </si>
  <si>
    <t>Suspect</t>
  </si>
  <si>
    <t>Left to Fire</t>
  </si>
  <si>
    <t>Failed</t>
  </si>
  <si>
    <t>110-115 m. --noon</t>
  </si>
  <si>
    <t>165-170 m --noon</t>
  </si>
  <si>
    <t>245-250 m --noon</t>
  </si>
  <si>
    <t xml:space="preserve">? Makai-7 sample </t>
  </si>
  <si>
    <t xml:space="preserve">50m </t>
  </si>
  <si>
    <t xml:space="preserve">100m  </t>
  </si>
  <si>
    <t>110m</t>
  </si>
  <si>
    <t>150m</t>
  </si>
  <si>
    <t>165m</t>
  </si>
  <si>
    <t>200m</t>
  </si>
  <si>
    <t>20190603T090132/shore.log</t>
  </si>
  <si>
    <t xml:space="preserve">no Makai-7 sample </t>
  </si>
  <si>
    <t xml:space="preserve">Negative </t>
  </si>
  <si>
    <t>LEAKED</t>
  </si>
  <si>
    <t>2019-06-03T17:30:30</t>
  </si>
  <si>
    <t>165-170 m --noon --LEADED</t>
  </si>
  <si>
    <t>Leaked</t>
  </si>
  <si>
    <t>suspect 1000</t>
  </si>
  <si>
    <t>suspect 485</t>
  </si>
  <si>
    <t>inside 2KM</t>
  </si>
  <si>
    <t>2019-06-03T20:50:25</t>
  </si>
  <si>
    <t>2019-06-03T21:55:55</t>
  </si>
  <si>
    <t>2019-06-03T19:26:07</t>
  </si>
  <si>
    <t>2019-06-03T20:28:41</t>
  </si>
  <si>
    <t>2019-06-03T21:30:15</t>
  </si>
  <si>
    <t>2019-06-03T22:31:46</t>
  </si>
  <si>
    <t>2019-06-03T23:35:01</t>
  </si>
  <si>
    <t>Suspect ????</t>
  </si>
  <si>
    <t xml:space="preserve">Could be a smear sample.  Must download ESPlogs.  </t>
  </si>
  <si>
    <t xml:space="preserve">Slide::Error in PROCESSING -- IGNORED Archive Syringe (ArS) positionErr at 25ul (actually 56ul) Sample is fine.  Looks like it was also evaced.  Look for RNAlater crystals.   </t>
  </si>
  <si>
    <t xml:space="preserve">15:43:40.62 Slide::Error in PROCESSING -- Archive Syringe (ArS) positionErr at 6ul (actually 37ul)Sample is fine. May need Evaced after ESP recovery.  Could be filled with RNAlater. </t>
  </si>
  <si>
    <t xml:space="preserve">35m </t>
  </si>
  <si>
    <t>125m</t>
  </si>
  <si>
    <t>250m</t>
  </si>
  <si>
    <t>35m -- midnight</t>
  </si>
  <si>
    <t>125m -- midnight</t>
  </si>
  <si>
    <t>250m -- midnight</t>
  </si>
  <si>
    <t>6/3-4/19</t>
  </si>
  <si>
    <t>2km</t>
  </si>
  <si>
    <t xml:space="preserve">UTC </t>
  </si>
  <si>
    <t>20190604T011616/shore.log</t>
  </si>
  <si>
    <t>In Play: current Mission</t>
  </si>
  <si>
    <t>2019-06-04T04:51:36</t>
  </si>
  <si>
    <t>2019-06-04T05:53:48</t>
  </si>
  <si>
    <t>2019-06-04T06:57:50</t>
  </si>
  <si>
    <t>2019-06-04T07:57:49</t>
  </si>
  <si>
    <t>2019-06-04T08:57:02</t>
  </si>
  <si>
    <t>2019-06-04T10:04:57</t>
  </si>
  <si>
    <t>2019-06-04T11:08:20</t>
  </si>
  <si>
    <t>2019-06-04T05:31:04</t>
  </si>
  <si>
    <t>2019-06-04T06:39:41</t>
  </si>
  <si>
    <t>2019-06-04T07:54:00</t>
  </si>
  <si>
    <t xml:space="preserve">Sample good.  May need to Evac RNAlater from filter. </t>
  </si>
  <si>
    <t>75m -- noon</t>
  </si>
  <si>
    <t>130m -- noon</t>
  </si>
  <si>
    <t xml:space="preserve">250m -- noon </t>
  </si>
  <si>
    <t>50m --noon</t>
  </si>
  <si>
    <t>100m -- noon</t>
  </si>
  <si>
    <t>150m --noon</t>
  </si>
  <si>
    <t>200m --noon</t>
  </si>
  <si>
    <t>20190604T090509/shore.log</t>
  </si>
  <si>
    <t>2019-06-04T18:03:00</t>
  </si>
  <si>
    <t>2019-06-04T19:09:28</t>
  </si>
  <si>
    <t>2019-06-04T20:19:10</t>
  </si>
  <si>
    <t>20190604T233636/shore.log</t>
  </si>
  <si>
    <t>35m -- 10pm</t>
  </si>
  <si>
    <t>6/4-5/19</t>
  </si>
  <si>
    <t>2km+E 5.5km</t>
  </si>
  <si>
    <t>2019-06-04T23:47:14</t>
  </si>
  <si>
    <t>2019-06-05T01:00:12</t>
  </si>
  <si>
    <t>2019-06-05T02:05:51</t>
  </si>
  <si>
    <t>2019-06-05T03:19:48</t>
  </si>
  <si>
    <t>2019-06-05T04:30:59</t>
  </si>
  <si>
    <t>2019-06-05T05:42:28</t>
  </si>
  <si>
    <t>2019-06-05T06:54:13</t>
  </si>
  <si>
    <t>00:41:27.75 Slide::Error in PROCESSING -- Archive Syringe (ArS) positionErr at 532ul (actually 555ul) Sample compromised/fialied.  Look at logs.</t>
  </si>
  <si>
    <t>2019-06-05T08:04:07</t>
  </si>
  <si>
    <t>2019-06-05T09:17:22</t>
  </si>
  <si>
    <t>2019-06-05T10:32:59</t>
  </si>
  <si>
    <t>20m -- midnight</t>
  </si>
  <si>
    <t>50m -- midnight</t>
  </si>
  <si>
    <t>100m -- midnight</t>
  </si>
  <si>
    <t>120m -- midnight</t>
  </si>
  <si>
    <t>150m -- midnight</t>
  </si>
  <si>
    <t>200m -- midnight</t>
  </si>
  <si>
    <t>54.080818 m</t>
  </si>
  <si>
    <t>2019-06-04T17:13:20</t>
  </si>
  <si>
    <t>2019-06-04T18:17:00</t>
  </si>
  <si>
    <t>ArS error positionErr at 48ul (actually 74ul)
@12:59:21.82 Retry #1 of 2</t>
  </si>
  <si>
    <t>2019-06-04T19:15:50</t>
  </si>
  <si>
    <t>2019-06-04T20:15:36</t>
  </si>
  <si>
    <t>2019-06-04T21:14:34</t>
  </si>
  <si>
    <t>2019-06-04T22:20:33</t>
  </si>
  <si>
    <t>2019-06-04T23:23:14</t>
  </si>
  <si>
    <t>2019-06-05T05:09:42</t>
  </si>
  <si>
    <t>2019-06-05T06:24:03</t>
  </si>
  <si>
    <t>2019-06-05T07:24:07</t>
  </si>
  <si>
    <t>2019-06-05T08:26:56</t>
  </si>
  <si>
    <t>2019-06-05T09:28:20</t>
  </si>
  <si>
    <t>2019-06-05T10:35:10</t>
  </si>
  <si>
    <t>2019-06-05T11:44:01</t>
  </si>
  <si>
    <t>Sample ok.  Inspect.03:09:56.45 Slide::Error in PROCESSING -- Archive Syringe (ArS) positionErr at 5ul (actually 31ul)
Look at Logs:  Looks like higher ArS error after RNAlater evac.</t>
  </si>
  <si>
    <t>35m -- 4:30am</t>
  </si>
  <si>
    <t>E 5.5km</t>
  </si>
  <si>
    <t>85-90m--noon</t>
  </si>
  <si>
    <t>280-285m --noon</t>
  </si>
  <si>
    <t>no Makai-3 sample</t>
  </si>
  <si>
    <t xml:space="preserve">Before dive, lost dropweight. </t>
  </si>
  <si>
    <t>07:34:47.18 Slide::Error in PROCESSING -- Archive Syringe (ArS) positionErr at 1ul (actually 25ul)</t>
  </si>
  <si>
    <t>2019-06-05T13:46:49</t>
  </si>
  <si>
    <t>2019-06-05T14:58:01</t>
  </si>
  <si>
    <t>2019-06-05T16:08:55</t>
  </si>
  <si>
    <t>2019-06-05T17:20:00</t>
  </si>
  <si>
    <t>195-200m --noon</t>
  </si>
  <si>
    <t xml:space="preserve">Slide::Error in LRAUV -- Plunge Valve (PV) positionErr </t>
  </si>
  <si>
    <t>2019-06-05T21:05:17</t>
  </si>
  <si>
    <t>20190605T170736/shore.log</t>
  </si>
  <si>
    <t>2019-06-06T07:03:51</t>
  </si>
  <si>
    <t>2019-06-06T02:28:17</t>
  </si>
  <si>
    <t>20190605T223532/shore.log</t>
  </si>
  <si>
    <t>2019-06-06T03:36:00</t>
  </si>
  <si>
    <t>2019-06-06T07:21:16</t>
  </si>
  <si>
    <t>2019-06-06T08:21:42</t>
  </si>
  <si>
    <t>2019-06-06T09:23:09</t>
  </si>
  <si>
    <t>2019-06-06T10:24:09</t>
  </si>
  <si>
    <t>2019-06-06T11:23:27</t>
  </si>
  <si>
    <t>Cartridge::Sampler::Leak in FILTERING -- Isolated cartridge pressure fell by 19% to 310.7psia</t>
  </si>
  <si>
    <t>2019-06-06T12:29:52</t>
  </si>
  <si>
    <t>3 PV ERRORS IN A ROW TERMINATED MISSION</t>
  </si>
  <si>
    <t>Leave these on Instrument</t>
  </si>
  <si>
    <t>Inspect before recocvering filter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</si>
</sst>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2">
    <font>
      <sz val="1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Arial Unicode MS"/>
      <family val="2"/>
    </font>
    <font>
      <sz val="10"/>
      <color rgb="FFFF0000"/>
      <name val="Arial Unicode MS"/>
      <family val="2"/>
    </font>
    <font>
      <sz val="48"/>
      <color theme="1"/>
      <name val="Calibri"/>
      <family val="2"/>
      <scheme val="minor"/>
    </font>
    <font>
      <sz val="12"/>
      <color rgb="FFFF0000"/>
      <name val="Calibri (Body)_x0000_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1">
    <xf numFmtId="0" fontId="0" fillId="0" borderId="0" xfId="0"/>
    <xf numFmtId="0" fontId="0" fillId="0" borderId="0" xfId="0" applyFont="1" applyFill="1"/>
    <xf numFmtId="0" fontId="0" fillId="2" borderId="1" xfId="0" applyFill="1" applyBorder="1"/>
    <xf numFmtId="1" fontId="0" fillId="0" borderId="0" xfId="0" applyNumberFormat="1"/>
    <xf numFmtId="0" fontId="0" fillId="0" borderId="0" xfId="0" applyAlignment="1">
      <alignment wrapText="1"/>
    </xf>
    <xf numFmtId="0" fontId="0" fillId="3" borderId="1" xfId="0" applyFill="1" applyBorder="1"/>
    <xf numFmtId="0" fontId="0" fillId="0" borderId="0" xfId="0" applyFill="1"/>
    <xf numFmtId="0" fontId="0" fillId="4" borderId="1" xfId="0" applyFill="1" applyBorder="1"/>
    <xf numFmtId="0" fontId="1" fillId="0" borderId="0" xfId="0" applyFont="1" applyFill="1"/>
    <xf numFmtId="49" fontId="0" fillId="0" borderId="0" xfId="0" applyNumberFormat="1" applyAlignment="1">
      <alignment wrapText="1"/>
    </xf>
    <xf numFmtId="1" fontId="0" fillId="0" borderId="0" xfId="0" applyNumberFormat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1" fontId="0" fillId="0" borderId="1" xfId="0" applyNumberFormat="1" applyFill="1" applyBorder="1" applyAlignment="1">
      <alignment wrapText="1"/>
    </xf>
    <xf numFmtId="0" fontId="0" fillId="5" borderId="1" xfId="0" applyFont="1" applyFill="1" applyBorder="1"/>
    <xf numFmtId="0" fontId="2" fillId="5" borderId="1" xfId="0" applyFont="1" applyFill="1" applyBorder="1"/>
    <xf numFmtId="14" fontId="2" fillId="5" borderId="1" xfId="0" applyNumberFormat="1" applyFont="1" applyFill="1" applyBorder="1"/>
    <xf numFmtId="1" fontId="2" fillId="5" borderId="1" xfId="0" applyNumberFormat="1" applyFont="1" applyFill="1" applyBorder="1"/>
    <xf numFmtId="20" fontId="2" fillId="5" borderId="1" xfId="0" applyNumberFormat="1" applyFont="1" applyFill="1" applyBorder="1"/>
    <xf numFmtId="0" fontId="2" fillId="5" borderId="3" xfId="0" applyFont="1" applyFill="1" applyBorder="1" applyAlignment="1">
      <alignment wrapText="1"/>
    </xf>
    <xf numFmtId="14" fontId="0" fillId="5" borderId="1" xfId="0" applyNumberFormat="1" applyFill="1" applyBorder="1"/>
    <xf numFmtId="0" fontId="0" fillId="0" borderId="1" xfId="0" applyFont="1" applyFill="1" applyBorder="1"/>
    <xf numFmtId="0" fontId="2" fillId="0" borderId="1" xfId="0" applyFont="1" applyFill="1" applyBorder="1"/>
    <xf numFmtId="0" fontId="3" fillId="0" borderId="1" xfId="0" applyFont="1" applyFill="1" applyBorder="1"/>
    <xf numFmtId="14" fontId="3" fillId="0" borderId="1" xfId="0" applyNumberFormat="1" applyFont="1" applyFill="1" applyBorder="1"/>
    <xf numFmtId="1" fontId="3" fillId="0" borderId="1" xfId="0" applyNumberFormat="1" applyFont="1" applyFill="1" applyBorder="1"/>
    <xf numFmtId="20" fontId="3" fillId="0" borderId="1" xfId="0" applyNumberFormat="1" applyFont="1" applyFill="1" applyBorder="1"/>
    <xf numFmtId="0" fontId="3" fillId="0" borderId="3" xfId="0" applyFont="1" applyFill="1" applyBorder="1" applyAlignment="1">
      <alignment wrapText="1"/>
    </xf>
    <xf numFmtId="0" fontId="0" fillId="6" borderId="1" xfId="0" applyFont="1" applyFill="1" applyBorder="1"/>
    <xf numFmtId="0" fontId="2" fillId="6" borderId="1" xfId="0" applyFont="1" applyFill="1" applyBorder="1"/>
    <xf numFmtId="0" fontId="0" fillId="6" borderId="1" xfId="0" applyFill="1" applyBorder="1"/>
    <xf numFmtId="14" fontId="2" fillId="6" borderId="1" xfId="0" applyNumberFormat="1" applyFont="1" applyFill="1" applyBorder="1"/>
    <xf numFmtId="1" fontId="2" fillId="6" borderId="1" xfId="0" applyNumberFormat="1" applyFont="1" applyFill="1" applyBorder="1"/>
    <xf numFmtId="20" fontId="0" fillId="6" borderId="1" xfId="0" applyNumberFormat="1" applyFill="1" applyBorder="1"/>
    <xf numFmtId="20" fontId="0" fillId="6" borderId="1" xfId="0" applyNumberFormat="1" applyFont="1" applyFill="1" applyBorder="1"/>
    <xf numFmtId="0" fontId="0" fillId="6" borderId="3" xfId="0" applyFill="1" applyBorder="1" applyAlignment="1">
      <alignment wrapText="1"/>
    </xf>
    <xf numFmtId="0" fontId="3" fillId="6" borderId="1" xfId="0" applyFont="1" applyFill="1" applyBorder="1"/>
    <xf numFmtId="20" fontId="4" fillId="6" borderId="1" xfId="0" applyNumberFormat="1" applyFont="1" applyFill="1" applyBorder="1"/>
    <xf numFmtId="1" fontId="0" fillId="6" borderId="1" xfId="0" applyNumberFormat="1" applyFill="1" applyBorder="1"/>
    <xf numFmtId="20" fontId="3" fillId="6" borderId="1" xfId="0" applyNumberFormat="1" applyFont="1" applyFill="1" applyBorder="1"/>
    <xf numFmtId="0" fontId="3" fillId="6" borderId="3" xfId="0" applyFont="1" applyFill="1" applyBorder="1" applyAlignment="1">
      <alignment wrapText="1"/>
    </xf>
    <xf numFmtId="0" fontId="3" fillId="0" borderId="0" xfId="0" applyFont="1"/>
    <xf numFmtId="20" fontId="5" fillId="6" borderId="1" xfId="0" applyNumberFormat="1" applyFont="1" applyFill="1" applyBorder="1"/>
    <xf numFmtId="1" fontId="0" fillId="6" borderId="1" xfId="0" applyNumberFormat="1" applyFont="1" applyFill="1" applyBorder="1"/>
    <xf numFmtId="0" fontId="0" fillId="0" borderId="1" xfId="0" applyFill="1" applyBorder="1"/>
    <xf numFmtId="14" fontId="0" fillId="0" borderId="1" xfId="0" applyNumberFormat="1" applyFill="1" applyBorder="1"/>
    <xf numFmtId="20" fontId="4" fillId="0" borderId="1" xfId="0" applyNumberFormat="1" applyFont="1" applyFill="1" applyBorder="1"/>
    <xf numFmtId="20" fontId="0" fillId="0" borderId="1" xfId="0" applyNumberFormat="1" applyFill="1" applyBorder="1"/>
    <xf numFmtId="1" fontId="0" fillId="0" borderId="1" xfId="0" applyNumberFormat="1" applyFill="1" applyBorder="1"/>
    <xf numFmtId="0" fontId="0" fillId="0" borderId="3" xfId="0" applyFill="1" applyBorder="1" applyAlignment="1">
      <alignment wrapText="1"/>
    </xf>
    <xf numFmtId="0" fontId="0" fillId="6" borderId="0" xfId="0" applyFill="1"/>
    <xf numFmtId="0" fontId="0" fillId="6" borderId="3" xfId="0" applyFont="1" applyFill="1" applyBorder="1" applyAlignment="1">
      <alignment wrapText="1"/>
    </xf>
    <xf numFmtId="14" fontId="0" fillId="0" borderId="1" xfId="0" applyNumberFormat="1" applyFont="1" applyFill="1" applyBorder="1"/>
    <xf numFmtId="0" fontId="6" fillId="0" borderId="1" xfId="0" applyFont="1" applyBorder="1"/>
    <xf numFmtId="20" fontId="5" fillId="0" borderId="1" xfId="0" applyNumberFormat="1" applyFont="1" applyFill="1" applyBorder="1"/>
    <xf numFmtId="1" fontId="0" fillId="0" borderId="1" xfId="0" applyNumberFormat="1" applyFont="1" applyFill="1" applyBorder="1"/>
    <xf numFmtId="20" fontId="0" fillId="0" borderId="1" xfId="0" applyNumberFormat="1" applyFont="1" applyFill="1" applyBorder="1"/>
    <xf numFmtId="0" fontId="0" fillId="0" borderId="3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14" fontId="3" fillId="6" borderId="1" xfId="0" applyNumberFormat="1" applyFont="1" applyFill="1" applyBorder="1"/>
    <xf numFmtId="0" fontId="7" fillId="6" borderId="1" xfId="0" applyFont="1" applyFill="1" applyBorder="1"/>
    <xf numFmtId="0" fontId="3" fillId="6" borderId="1" xfId="0" applyFont="1" applyFill="1" applyBorder="1" applyAlignment="1">
      <alignment wrapText="1"/>
    </xf>
    <xf numFmtId="0" fontId="6" fillId="0" borderId="0" xfId="0" applyFont="1"/>
    <xf numFmtId="0" fontId="0" fillId="3" borderId="0" xfId="0" applyFill="1"/>
    <xf numFmtId="0" fontId="0" fillId="4" borderId="0" xfId="0" applyFill="1"/>
    <xf numFmtId="0" fontId="0" fillId="4" borderId="1" xfId="0" applyFont="1" applyFill="1" applyBorder="1"/>
    <xf numFmtId="1" fontId="0" fillId="4" borderId="1" xfId="0" applyNumberFormat="1" applyFill="1" applyBorder="1"/>
    <xf numFmtId="20" fontId="0" fillId="4" borderId="1" xfId="0" applyNumberFormat="1" applyFill="1" applyBorder="1"/>
    <xf numFmtId="0" fontId="0" fillId="4" borderId="1" xfId="0" applyFill="1" applyBorder="1" applyAlignment="1">
      <alignment wrapText="1"/>
    </xf>
    <xf numFmtId="0" fontId="0" fillId="0" borderId="1" xfId="0" applyBorder="1"/>
    <xf numFmtId="0" fontId="8" fillId="0" borderId="0" xfId="0" applyFont="1" applyFill="1"/>
    <xf numFmtId="20" fontId="2" fillId="5" borderId="3" xfId="0" applyNumberFormat="1" applyFont="1" applyFill="1" applyBorder="1"/>
    <xf numFmtId="0" fontId="6" fillId="6" borderId="1" xfId="0" applyFont="1" applyFill="1" applyBorder="1"/>
    <xf numFmtId="0" fontId="2" fillId="0" borderId="3" xfId="0" applyFont="1" applyFill="1" applyBorder="1" applyAlignment="1">
      <alignment wrapText="1"/>
    </xf>
    <xf numFmtId="14" fontId="2" fillId="0" borderId="1" xfId="0" applyNumberFormat="1" applyFont="1" applyFill="1" applyBorder="1"/>
    <xf numFmtId="0" fontId="6" fillId="0" borderId="1" xfId="0" applyFont="1" applyFill="1" applyBorder="1"/>
    <xf numFmtId="0" fontId="3" fillId="0" borderId="0" xfId="0" applyFont="1" applyFill="1"/>
    <xf numFmtId="14" fontId="0" fillId="6" borderId="1" xfId="0" applyNumberFormat="1" applyFont="1" applyFill="1" applyBorder="1"/>
    <xf numFmtId="0" fontId="0" fillId="6" borderId="1" xfId="0" applyFill="1" applyBorder="1" applyAlignment="1">
      <alignment wrapText="1"/>
    </xf>
    <xf numFmtId="1" fontId="0" fillId="0" borderId="0" xfId="0" applyNumberFormat="1" applyFill="1"/>
    <xf numFmtId="0" fontId="0" fillId="0" borderId="0" xfId="0" applyFill="1" applyAlignment="1">
      <alignment wrapText="1"/>
    </xf>
    <xf numFmtId="1" fontId="1" fillId="0" borderId="0" xfId="0" applyNumberFormat="1" applyFont="1" applyFill="1"/>
    <xf numFmtId="0" fontId="1" fillId="0" borderId="0" xfId="0" applyFont="1" applyFill="1" applyAlignment="1">
      <alignment wrapText="1"/>
    </xf>
    <xf numFmtId="49" fontId="0" fillId="0" borderId="0" xfId="0" applyNumberFormat="1" applyFill="1" applyAlignment="1">
      <alignment wrapText="1"/>
    </xf>
    <xf numFmtId="1" fontId="0" fillId="0" borderId="0" xfId="0" applyNumberFormat="1" applyFill="1" applyAlignment="1">
      <alignment wrapText="1"/>
    </xf>
    <xf numFmtId="1" fontId="2" fillId="0" borderId="1" xfId="0" applyNumberFormat="1" applyFont="1" applyFill="1" applyBorder="1"/>
    <xf numFmtId="20" fontId="2" fillId="0" borderId="1" xfId="0" applyNumberFormat="1" applyFont="1" applyFill="1" applyBorder="1"/>
    <xf numFmtId="0" fontId="7" fillId="0" borderId="1" xfId="0" applyFont="1" applyFill="1" applyBorder="1"/>
    <xf numFmtId="0" fontId="0" fillId="6" borderId="1" xfId="0" applyFont="1" applyFill="1" applyBorder="1" applyAlignment="1">
      <alignment wrapText="1"/>
    </xf>
    <xf numFmtId="0" fontId="0" fillId="0" borderId="1" xfId="0" applyFont="1" applyBorder="1"/>
    <xf numFmtId="0" fontId="0" fillId="7" borderId="1" xfId="0" applyFont="1" applyFill="1" applyBorder="1"/>
    <xf numFmtId="0" fontId="2" fillId="7" borderId="1" xfId="0" applyFont="1" applyFill="1" applyBorder="1"/>
    <xf numFmtId="0" fontId="0" fillId="7" borderId="1" xfId="0" applyFill="1" applyBorder="1"/>
    <xf numFmtId="20" fontId="4" fillId="7" borderId="1" xfId="0" applyNumberFormat="1" applyFont="1" applyFill="1" applyBorder="1"/>
    <xf numFmtId="20" fontId="0" fillId="7" borderId="1" xfId="0" applyNumberFormat="1" applyFill="1" applyBorder="1"/>
    <xf numFmtId="1" fontId="0" fillId="7" borderId="1" xfId="0" applyNumberFormat="1" applyFill="1" applyBorder="1"/>
    <xf numFmtId="0" fontId="0" fillId="7" borderId="1" xfId="0" applyFill="1" applyBorder="1" applyAlignment="1">
      <alignment wrapText="1"/>
    </xf>
    <xf numFmtId="14" fontId="0" fillId="7" borderId="1" xfId="0" applyNumberFormat="1" applyFill="1" applyBorder="1"/>
    <xf numFmtId="0" fontId="3" fillId="7" borderId="1" xfId="0" applyFont="1" applyFill="1" applyBorder="1"/>
    <xf numFmtId="20" fontId="3" fillId="7" borderId="1" xfId="0" applyNumberFormat="1" applyFont="1" applyFill="1" applyBorder="1"/>
    <xf numFmtId="1" fontId="3" fillId="7" borderId="1" xfId="0" applyNumberFormat="1" applyFont="1" applyFill="1" applyBorder="1"/>
    <xf numFmtId="0" fontId="3" fillId="7" borderId="1" xfId="0" applyFont="1" applyFill="1" applyBorder="1" applyAlignment="1">
      <alignment wrapText="1"/>
    </xf>
    <xf numFmtId="20" fontId="5" fillId="7" borderId="1" xfId="0" applyNumberFormat="1" applyFont="1" applyFill="1" applyBorder="1"/>
    <xf numFmtId="14" fontId="5" fillId="7" borderId="1" xfId="0" applyNumberFormat="1" applyFont="1" applyFill="1" applyBorder="1"/>
    <xf numFmtId="14" fontId="0" fillId="7" borderId="1" xfId="0" applyNumberFormat="1" applyFont="1" applyFill="1" applyBorder="1"/>
    <xf numFmtId="20" fontId="0" fillId="7" borderId="1" xfId="0" applyNumberFormat="1" applyFont="1" applyFill="1" applyBorder="1"/>
    <xf numFmtId="1" fontId="0" fillId="7" borderId="1" xfId="0" applyNumberFormat="1" applyFont="1" applyFill="1" applyBorder="1"/>
    <xf numFmtId="0" fontId="0" fillId="7" borderId="1" xfId="0" applyFont="1" applyFill="1" applyBorder="1" applyAlignment="1">
      <alignment wrapText="1"/>
    </xf>
    <xf numFmtId="2" fontId="0" fillId="7" borderId="1" xfId="0" applyNumberFormat="1" applyFont="1" applyFill="1" applyBorder="1"/>
    <xf numFmtId="2" fontId="3" fillId="7" borderId="1" xfId="0" applyNumberFormat="1" applyFont="1" applyFill="1" applyBorder="1"/>
    <xf numFmtId="0" fontId="3" fillId="0" borderId="1" xfId="0" applyFont="1" applyBorder="1"/>
    <xf numFmtId="0" fontId="6" fillId="7" borderId="1" xfId="0" applyFont="1" applyFill="1" applyBorder="1"/>
    <xf numFmtId="0" fontId="2" fillId="4" borderId="1" xfId="0" applyFont="1" applyFill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0" fillId="4" borderId="5" xfId="0" applyFont="1" applyFill="1" applyBorder="1"/>
    <xf numFmtId="0" fontId="6" fillId="4" borderId="1" xfId="0" applyFont="1" applyFill="1" applyBorder="1"/>
    <xf numFmtId="14" fontId="3" fillId="7" borderId="1" xfId="0" applyNumberFormat="1" applyFont="1" applyFill="1" applyBorder="1"/>
    <xf numFmtId="0" fontId="7" fillId="7" borderId="1" xfId="0" applyFont="1" applyFill="1" applyBorder="1"/>
    <xf numFmtId="0" fontId="0" fillId="0" borderId="4" xfId="0" applyBorder="1"/>
    <xf numFmtId="164" fontId="0" fillId="4" borderId="1" xfId="0" applyNumberFormat="1" applyFill="1" applyBorder="1"/>
    <xf numFmtId="164" fontId="0" fillId="0" borderId="0" xfId="0" applyNumberFormat="1"/>
    <xf numFmtId="20" fontId="0" fillId="4" borderId="1" xfId="0" applyNumberFormat="1" applyFont="1" applyFill="1" applyBorder="1"/>
    <xf numFmtId="1" fontId="0" fillId="4" borderId="1" xfId="0" applyNumberFormat="1" applyFont="1" applyFill="1" applyBorder="1"/>
    <xf numFmtId="164" fontId="0" fillId="4" borderId="1" xfId="0" applyNumberFormat="1" applyFont="1" applyFill="1" applyBorder="1"/>
    <xf numFmtId="0" fontId="6" fillId="4" borderId="0" xfId="0" applyFont="1" applyFill="1"/>
    <xf numFmtId="14" fontId="0" fillId="4" borderId="1" xfId="0" applyNumberFormat="1" applyFont="1" applyFill="1" applyBorder="1"/>
    <xf numFmtId="2" fontId="0" fillId="4" borderId="1" xfId="0" applyNumberFormat="1" applyFont="1" applyFill="1" applyBorder="1"/>
    <xf numFmtId="0" fontId="0" fillId="4" borderId="1" xfId="0" applyFont="1" applyFill="1" applyBorder="1" applyAlignment="1">
      <alignment wrapText="1"/>
    </xf>
    <xf numFmtId="0" fontId="4" fillId="0" borderId="1" xfId="0" applyFont="1" applyBorder="1"/>
    <xf numFmtId="0" fontId="0" fillId="8" borderId="1" xfId="0" applyFont="1" applyFill="1" applyBorder="1"/>
    <xf numFmtId="0" fontId="0" fillId="8" borderId="1" xfId="0" applyFill="1" applyBorder="1"/>
    <xf numFmtId="0" fontId="3" fillId="8" borderId="1" xfId="0" applyFont="1" applyFill="1" applyBorder="1"/>
    <xf numFmtId="20" fontId="4" fillId="8" borderId="1" xfId="0" applyNumberFormat="1" applyFont="1" applyFill="1" applyBorder="1"/>
    <xf numFmtId="20" fontId="0" fillId="8" borderId="1" xfId="0" applyNumberFormat="1" applyFill="1" applyBorder="1"/>
    <xf numFmtId="1" fontId="0" fillId="8" borderId="1" xfId="0" applyNumberFormat="1" applyFill="1" applyBorder="1"/>
    <xf numFmtId="0" fontId="0" fillId="8" borderId="1" xfId="0" applyFill="1" applyBorder="1" applyAlignment="1">
      <alignment wrapText="1"/>
    </xf>
    <xf numFmtId="14" fontId="0" fillId="8" borderId="1" xfId="0" applyNumberFormat="1" applyFont="1" applyFill="1" applyBorder="1"/>
    <xf numFmtId="0" fontId="0" fillId="8" borderId="0" xfId="0" applyFill="1"/>
    <xf numFmtId="0" fontId="2" fillId="8" borderId="1" xfId="0" applyFont="1" applyFill="1" applyBorder="1"/>
    <xf numFmtId="0" fontId="6" fillId="8" borderId="0" xfId="0" applyFont="1" applyFill="1"/>
    <xf numFmtId="0" fontId="0" fillId="8" borderId="1" xfId="0" applyFont="1" applyFill="1" applyBorder="1" applyAlignment="1"/>
    <xf numFmtId="20" fontId="0" fillId="8" borderId="1" xfId="0" applyNumberFormat="1" applyFont="1" applyFill="1" applyBorder="1"/>
    <xf numFmtId="2" fontId="0" fillId="8" borderId="1" xfId="0" applyNumberFormat="1" applyFont="1" applyFill="1" applyBorder="1"/>
    <xf numFmtId="1" fontId="0" fillId="8" borderId="1" xfId="0" applyNumberFormat="1" applyFont="1" applyFill="1" applyBorder="1"/>
    <xf numFmtId="0" fontId="0" fillId="5" borderId="1" xfId="0" applyFill="1" applyBorder="1"/>
    <xf numFmtId="20" fontId="4" fillId="5" borderId="1" xfId="0" applyNumberFormat="1" applyFont="1" applyFill="1" applyBorder="1"/>
    <xf numFmtId="20" fontId="0" fillId="5" borderId="1" xfId="0" applyNumberFormat="1" applyFill="1" applyBorder="1"/>
    <xf numFmtId="0" fontId="0" fillId="5" borderId="1" xfId="0" applyFill="1" applyBorder="1" applyAlignment="1">
      <alignment wrapText="1"/>
    </xf>
    <xf numFmtId="0" fontId="9" fillId="5" borderId="1" xfId="0" applyFont="1" applyFill="1" applyBorder="1" applyAlignment="1">
      <alignment wrapText="1"/>
    </xf>
    <xf numFmtId="0" fontId="3" fillId="5" borderId="1" xfId="0" applyFont="1" applyFill="1" applyBorder="1"/>
    <xf numFmtId="14" fontId="3" fillId="5" borderId="1" xfId="0" applyNumberFormat="1" applyFont="1" applyFill="1" applyBorder="1"/>
    <xf numFmtId="20" fontId="5" fillId="5" borderId="1" xfId="0" applyNumberFormat="1" applyFont="1" applyFill="1" applyBorder="1"/>
    <xf numFmtId="20" fontId="3" fillId="5" borderId="1" xfId="0" applyNumberFormat="1" applyFont="1" applyFill="1" applyBorder="1"/>
    <xf numFmtId="0" fontId="3" fillId="8" borderId="1" xfId="0" applyFont="1" applyFill="1" applyBorder="1" applyAlignment="1">
      <alignment wrapText="1"/>
    </xf>
    <xf numFmtId="0" fontId="6" fillId="5" borderId="1" xfId="0" applyFont="1" applyFill="1" applyBorder="1"/>
    <xf numFmtId="0" fontId="7" fillId="5" borderId="1" xfId="0" applyFont="1" applyFill="1" applyBorder="1"/>
    <xf numFmtId="0" fontId="7" fillId="0" borderId="0" xfId="0" applyFont="1" applyAlignment="1">
      <alignment wrapText="1"/>
    </xf>
    <xf numFmtId="14" fontId="0" fillId="6" borderId="1" xfId="0" applyNumberFormat="1" applyFill="1" applyBorder="1"/>
    <xf numFmtId="0" fontId="0" fillId="9" borderId="1" xfId="0" applyFont="1" applyFill="1" applyBorder="1"/>
    <xf numFmtId="0" fontId="2" fillId="9" borderId="1" xfId="0" applyFont="1" applyFill="1" applyBorder="1"/>
    <xf numFmtId="0" fontId="0" fillId="9" borderId="1" xfId="0" applyFill="1" applyBorder="1"/>
    <xf numFmtId="14" fontId="0" fillId="9" borderId="1" xfId="0" applyNumberFormat="1" applyFill="1" applyBorder="1"/>
    <xf numFmtId="0" fontId="3" fillId="9" borderId="1" xfId="0" applyFont="1" applyFill="1" applyBorder="1"/>
    <xf numFmtId="20" fontId="4" fillId="9" borderId="1" xfId="0" applyNumberFormat="1" applyFont="1" applyFill="1" applyBorder="1"/>
    <xf numFmtId="20" fontId="0" fillId="9" borderId="1" xfId="0" applyNumberFormat="1" applyFill="1" applyBorder="1"/>
    <xf numFmtId="0" fontId="0" fillId="9" borderId="1" xfId="0" applyFill="1" applyBorder="1" applyAlignment="1">
      <alignment wrapText="1"/>
    </xf>
    <xf numFmtId="1" fontId="0" fillId="9" borderId="1" xfId="0" applyNumberFormat="1" applyFill="1" applyBorder="1"/>
    <xf numFmtId="0" fontId="0" fillId="9" borderId="0" xfId="0" applyFill="1" applyBorder="1"/>
    <xf numFmtId="0" fontId="0" fillId="9" borderId="4" xfId="0" applyFont="1" applyFill="1" applyBorder="1"/>
    <xf numFmtId="0" fontId="2" fillId="9" borderId="4" xfId="0" applyFont="1" applyFill="1" applyBorder="1"/>
    <xf numFmtId="0" fontId="0" fillId="9" borderId="4" xfId="0" applyFill="1" applyBorder="1"/>
    <xf numFmtId="1" fontId="0" fillId="9" borderId="4" xfId="0" applyNumberFormat="1" applyFill="1" applyBorder="1"/>
    <xf numFmtId="20" fontId="0" fillId="9" borderId="4" xfId="0" applyNumberFormat="1" applyFill="1" applyBorder="1"/>
    <xf numFmtId="0" fontId="0" fillId="6" borderId="0" xfId="0" applyFill="1" applyBorder="1" applyAlignment="1">
      <alignment wrapText="1"/>
    </xf>
    <xf numFmtId="0" fontId="3" fillId="9" borderId="1" xfId="0" applyFont="1" applyFill="1" applyBorder="1" applyAlignment="1">
      <alignment wrapText="1"/>
    </xf>
    <xf numFmtId="14" fontId="3" fillId="9" borderId="1" xfId="0" applyNumberFormat="1" applyFont="1" applyFill="1" applyBorder="1"/>
    <xf numFmtId="1" fontId="3" fillId="9" borderId="1" xfId="0" applyNumberFormat="1" applyFont="1" applyFill="1" applyBorder="1"/>
    <xf numFmtId="20" fontId="3" fillId="9" borderId="1" xfId="0" applyNumberFormat="1" applyFont="1" applyFill="1" applyBorder="1"/>
    <xf numFmtId="0" fontId="7" fillId="0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6" fillId="9" borderId="1" xfId="0" applyFont="1" applyFill="1" applyBorder="1"/>
    <xf numFmtId="0" fontId="6" fillId="8" borderId="1" xfId="0" applyFont="1" applyFill="1" applyBorder="1"/>
    <xf numFmtId="0" fontId="0" fillId="0" borderId="2" xfId="0" applyFill="1" applyBorder="1" applyAlignment="1"/>
    <xf numFmtId="0" fontId="0" fillId="0" borderId="2" xfId="0" applyBorder="1" applyAlignment="1"/>
    <xf numFmtId="0" fontId="3" fillId="0" borderId="4" xfId="0" applyFont="1" applyFill="1" applyBorder="1"/>
    <xf numFmtId="0" fontId="6" fillId="6" borderId="0" xfId="0" applyFont="1" applyFill="1"/>
    <xf numFmtId="0" fontId="7" fillId="0" borderId="0" xfId="0" applyFont="1"/>
    <xf numFmtId="0" fontId="6" fillId="5" borderId="0" xfId="0" applyFont="1" applyFill="1"/>
    <xf numFmtId="0" fontId="0" fillId="5" borderId="0" xfId="0" applyFill="1" applyBorder="1"/>
    <xf numFmtId="0" fontId="0" fillId="5" borderId="4" xfId="0" applyFill="1" applyBorder="1"/>
    <xf numFmtId="1" fontId="3" fillId="5" borderId="1" xfId="0" applyNumberFormat="1" applyFont="1" applyFill="1" applyBorder="1"/>
    <xf numFmtId="0" fontId="3" fillId="5" borderId="4" xfId="0" applyFont="1" applyFill="1" applyBorder="1"/>
    <xf numFmtId="0" fontId="7" fillId="5" borderId="0" xfId="0" applyFont="1" applyFill="1"/>
    <xf numFmtId="20" fontId="3" fillId="5" borderId="4" xfId="0" applyNumberFormat="1" applyFont="1" applyFill="1" applyBorder="1"/>
    <xf numFmtId="0" fontId="10" fillId="0" borderId="0" xfId="0" applyFont="1" applyFill="1"/>
    <xf numFmtId="0" fontId="11" fillId="0" borderId="1" xfId="0" applyFont="1" applyBorder="1"/>
    <xf numFmtId="0" fontId="11" fillId="0" borderId="0" xfId="0" applyFont="1"/>
    <xf numFmtId="0" fontId="11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1EE93-AF68-1A40-BB66-B70DF2E8778D}">
  <dimension ref="B3:E43"/>
  <sheetViews>
    <sheetView tabSelected="1" zoomScale="87" workbookViewId="0">
      <selection activeCell="D16" sqref="D16"/>
    </sheetView>
  </sheetViews>
  <sheetFormatPr baseColWidth="10" defaultRowHeight="16"/>
  <cols>
    <col min="2" max="2" width="15.6640625" customWidth="1"/>
    <col min="3" max="3" width="25.5" customWidth="1"/>
    <col min="4" max="4" width="27.33203125" customWidth="1"/>
    <col min="5" max="5" width="30.6640625" customWidth="1"/>
    <col min="6" max="6" width="15.6640625" customWidth="1"/>
  </cols>
  <sheetData>
    <row r="3" spans="2:5">
      <c r="D3" t="s">
        <v>148</v>
      </c>
      <c r="E3" t="s">
        <v>149</v>
      </c>
    </row>
    <row r="4" spans="2:5">
      <c r="B4" t="s">
        <v>150</v>
      </c>
      <c r="C4" s="70" t="s">
        <v>29</v>
      </c>
      <c r="D4" s="70">
        <v>1</v>
      </c>
      <c r="E4" s="70">
        <v>1</v>
      </c>
    </row>
    <row r="5" spans="2:5">
      <c r="B5" t="s">
        <v>150</v>
      </c>
      <c r="C5" s="70" t="s">
        <v>30</v>
      </c>
      <c r="D5" s="70">
        <v>1</v>
      </c>
      <c r="E5" s="70">
        <v>1</v>
      </c>
    </row>
    <row r="6" spans="2:5">
      <c r="D6" s="120"/>
      <c r="E6" s="120"/>
    </row>
    <row r="7" spans="2:5">
      <c r="B7" t="s">
        <v>151</v>
      </c>
      <c r="C7" s="70" t="s">
        <v>152</v>
      </c>
      <c r="D7" s="90">
        <v>57</v>
      </c>
      <c r="E7" s="90">
        <v>57</v>
      </c>
    </row>
    <row r="8" spans="2:5">
      <c r="C8" s="111" t="s">
        <v>153</v>
      </c>
      <c r="D8" s="111">
        <f>D7-D12</f>
        <v>57</v>
      </c>
      <c r="E8" s="111">
        <f>E7-E12</f>
        <v>52</v>
      </c>
    </row>
    <row r="9" spans="2:5">
      <c r="C9" s="111" t="s">
        <v>154</v>
      </c>
      <c r="D9" s="111">
        <f>D8-D10-D11</f>
        <v>55</v>
      </c>
      <c r="E9" s="111">
        <f>E8-E10-E11</f>
        <v>41</v>
      </c>
    </row>
    <row r="10" spans="2:5">
      <c r="C10" s="111" t="s">
        <v>155</v>
      </c>
      <c r="D10" s="111">
        <v>1</v>
      </c>
      <c r="E10" s="111">
        <v>3</v>
      </c>
    </row>
    <row r="11" spans="2:5">
      <c r="C11" s="111" t="s">
        <v>157</v>
      </c>
      <c r="D11" s="111">
        <v>1</v>
      </c>
      <c r="E11" s="111">
        <v>8</v>
      </c>
    </row>
    <row r="12" spans="2:5">
      <c r="C12" s="70" t="s">
        <v>156</v>
      </c>
      <c r="D12" s="130">
        <v>0</v>
      </c>
      <c r="E12" s="130">
        <v>5</v>
      </c>
    </row>
    <row r="14" spans="2:5">
      <c r="C14" s="24" t="s">
        <v>199</v>
      </c>
      <c r="D14" s="24"/>
      <c r="E14" s="24"/>
    </row>
    <row r="16" spans="2:5">
      <c r="B16" t="s">
        <v>2</v>
      </c>
      <c r="C16" s="70" t="s">
        <v>170</v>
      </c>
      <c r="D16" s="70"/>
      <c r="E16" s="70"/>
    </row>
    <row r="19" spans="4:5" ht="19">
      <c r="D19" s="198" t="s">
        <v>287</v>
      </c>
      <c r="E19" s="198" t="s">
        <v>287</v>
      </c>
    </row>
    <row r="20" spans="4:5" ht="19">
      <c r="D20" s="198">
        <v>2</v>
      </c>
      <c r="E20" s="198">
        <v>57</v>
      </c>
    </row>
    <row r="21" spans="4:5" ht="19">
      <c r="D21" s="199"/>
      <c r="E21" s="198">
        <v>47</v>
      </c>
    </row>
    <row r="22" spans="4:5" ht="19">
      <c r="D22" s="199"/>
      <c r="E22" s="198">
        <v>42</v>
      </c>
    </row>
    <row r="23" spans="4:5" ht="19">
      <c r="D23" s="199"/>
      <c r="E23" s="198">
        <v>40</v>
      </c>
    </row>
    <row r="24" spans="4:5" ht="19">
      <c r="D24" s="199"/>
      <c r="E24" s="198">
        <v>39</v>
      </c>
    </row>
    <row r="25" spans="4:5" ht="19">
      <c r="D25" s="199"/>
      <c r="E25" s="198">
        <v>38</v>
      </c>
    </row>
    <row r="26" spans="4:5" ht="19">
      <c r="D26" s="199"/>
      <c r="E26" s="198">
        <v>30</v>
      </c>
    </row>
    <row r="27" spans="4:5" ht="19">
      <c r="D27" s="199"/>
      <c r="E27" s="198">
        <v>7</v>
      </c>
    </row>
    <row r="28" spans="4:5" ht="19">
      <c r="D28" s="199"/>
      <c r="E28" s="198">
        <v>6</v>
      </c>
    </row>
    <row r="29" spans="4:5" ht="19">
      <c r="D29" s="199"/>
      <c r="E29" s="198">
        <v>5</v>
      </c>
    </row>
    <row r="30" spans="4:5" ht="19">
      <c r="D30" s="199"/>
      <c r="E30" s="198">
        <v>4</v>
      </c>
    </row>
    <row r="31" spans="4:5" ht="19">
      <c r="D31" s="199"/>
      <c r="E31" s="198">
        <v>3</v>
      </c>
    </row>
    <row r="32" spans="4:5" ht="19">
      <c r="D32" s="199"/>
      <c r="E32" s="198">
        <v>2</v>
      </c>
    </row>
    <row r="33" spans="4:5" ht="19">
      <c r="D33" s="199"/>
      <c r="E33" s="198">
        <v>1</v>
      </c>
    </row>
    <row r="34" spans="4:5" ht="19">
      <c r="D34" s="199"/>
      <c r="E34" s="199"/>
    </row>
    <row r="35" spans="4:5" ht="19">
      <c r="D35" s="199"/>
      <c r="E35" s="199"/>
    </row>
    <row r="36" spans="4:5" ht="19">
      <c r="D36" s="198" t="s">
        <v>288</v>
      </c>
      <c r="E36" s="198" t="s">
        <v>288</v>
      </c>
    </row>
    <row r="37" spans="4:5" ht="19">
      <c r="D37" s="198">
        <v>55</v>
      </c>
      <c r="E37" s="200">
        <v>58</v>
      </c>
    </row>
    <row r="38" spans="4:5" ht="19">
      <c r="D38" s="198">
        <v>33</v>
      </c>
      <c r="E38" s="200">
        <v>46</v>
      </c>
    </row>
    <row r="39" spans="4:5" ht="19">
      <c r="D39" s="198">
        <v>23</v>
      </c>
      <c r="E39" s="200">
        <v>29</v>
      </c>
    </row>
    <row r="40" spans="4:5" ht="19">
      <c r="D40" s="198"/>
      <c r="E40" s="200">
        <v>28</v>
      </c>
    </row>
    <row r="41" spans="4:5" ht="19">
      <c r="D41" s="198"/>
      <c r="E41" s="200">
        <v>25</v>
      </c>
    </row>
    <row r="42" spans="4:5" ht="19">
      <c r="D42" s="198"/>
      <c r="E42" s="200">
        <v>15</v>
      </c>
    </row>
    <row r="43" spans="4:5" ht="19">
      <c r="D43" s="198"/>
      <c r="E43" s="200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8"/>
  <sheetViews>
    <sheetView topLeftCell="A6" zoomScale="87" zoomScaleNormal="87" workbookViewId="0">
      <pane xSplit="3480" topLeftCell="R1" activePane="topRight"/>
      <selection pane="topRight" activeCell="AB7" sqref="AB7:AB13"/>
    </sheetView>
  </sheetViews>
  <sheetFormatPr baseColWidth="10" defaultColWidth="11" defaultRowHeight="16"/>
  <cols>
    <col min="1" max="1" width="29.5" style="1" bestFit="1" customWidth="1"/>
    <col min="2" max="2" width="15.6640625" style="6" hidden="1" customWidth="1"/>
    <col min="3" max="3" width="23.5" style="6" hidden="1" customWidth="1"/>
    <col min="4" max="4" width="42.33203125" style="6" bestFit="1" customWidth="1"/>
    <col min="5" max="5" width="12.5" style="6" bestFit="1" customWidth="1"/>
    <col min="6" max="6" width="12.33203125" style="6" bestFit="1" customWidth="1"/>
    <col min="7" max="7" width="17.1640625" style="6" bestFit="1" customWidth="1"/>
    <col min="8" max="8" width="7.5" style="6" bestFit="1" customWidth="1"/>
    <col min="9" max="9" width="35.5" style="6" hidden="1" customWidth="1"/>
    <col min="10" max="10" width="34.1640625" style="6" bestFit="1" customWidth="1"/>
    <col min="11" max="12" width="11.1640625" style="6" hidden="1" customWidth="1"/>
    <col min="13" max="13" width="23.1640625" style="6" hidden="1" customWidth="1"/>
    <col min="14" max="14" width="33.83203125" style="6" hidden="1" customWidth="1"/>
    <col min="15" max="15" width="11.1640625" style="6" bestFit="1" customWidth="1"/>
    <col min="16" max="16" width="33.33203125" style="6" hidden="1" customWidth="1"/>
    <col min="17" max="17" width="30.33203125" style="6" hidden="1" customWidth="1"/>
    <col min="18" max="18" width="11.5" style="80" bestFit="1" customWidth="1"/>
    <col min="19" max="19" width="22.1640625" style="6" hidden="1" customWidth="1"/>
    <col min="20" max="20" width="29.5" style="6" hidden="1" customWidth="1"/>
    <col min="21" max="21" width="37" style="6" hidden="1" customWidth="1"/>
    <col min="22" max="22" width="24.83203125" style="6" bestFit="1" customWidth="1"/>
    <col min="23" max="23" width="82.33203125" style="81" bestFit="1" customWidth="1"/>
    <col min="24" max="16384" width="11" style="6"/>
  </cols>
  <sheetData>
    <row r="1" spans="1:28">
      <c r="D1" s="45" t="s">
        <v>0</v>
      </c>
    </row>
    <row r="2" spans="1:28">
      <c r="D2" s="45" t="s">
        <v>1</v>
      </c>
      <c r="O2" s="6" t="s">
        <v>154</v>
      </c>
      <c r="R2" s="80">
        <f>COUNTIF(R7:R66, "&gt;100")</f>
        <v>41</v>
      </c>
    </row>
    <row r="3" spans="1:28">
      <c r="D3" s="45" t="s">
        <v>2</v>
      </c>
      <c r="O3" s="6" t="s">
        <v>174</v>
      </c>
      <c r="R3" s="80">
        <f>COUNTIF(R7:R66,"wET LEAKED")</f>
        <v>7</v>
      </c>
    </row>
    <row r="4" spans="1:28" s="8" customFormat="1" ht="37">
      <c r="A4" s="8" t="s">
        <v>3</v>
      </c>
      <c r="R4" s="82"/>
      <c r="W4" s="83"/>
    </row>
    <row r="5" spans="1:28">
      <c r="A5" s="185" t="s">
        <v>4</v>
      </c>
      <c r="B5" s="185"/>
      <c r="C5" s="185"/>
      <c r="J5" s="6" t="s">
        <v>5</v>
      </c>
      <c r="K5" s="6" t="s">
        <v>5</v>
      </c>
      <c r="L5" s="6" t="s">
        <v>5</v>
      </c>
      <c r="M5" s="84"/>
      <c r="N5" s="84"/>
      <c r="O5" s="84"/>
      <c r="P5" s="84"/>
      <c r="Q5" s="84"/>
      <c r="R5" s="85"/>
      <c r="S5" s="84"/>
      <c r="T5" s="84"/>
    </row>
    <row r="6" spans="1:28" s="81" customFormat="1" ht="44" customHeight="1">
      <c r="A6" s="11" t="s">
        <v>6</v>
      </c>
      <c r="B6" s="13" t="s">
        <v>7</v>
      </c>
      <c r="C6" s="13" t="s">
        <v>8</v>
      </c>
      <c r="D6" s="13" t="s">
        <v>9</v>
      </c>
      <c r="E6" s="13" t="s">
        <v>10</v>
      </c>
      <c r="F6" s="13" t="s">
        <v>11</v>
      </c>
      <c r="G6" s="13" t="s">
        <v>12</v>
      </c>
      <c r="H6" s="13" t="s">
        <v>13</v>
      </c>
      <c r="I6" s="13" t="s">
        <v>14</v>
      </c>
      <c r="J6" s="13" t="s">
        <v>15</v>
      </c>
      <c r="K6" s="13" t="s">
        <v>16</v>
      </c>
      <c r="L6" s="13" t="s">
        <v>17</v>
      </c>
      <c r="M6" s="13" t="s">
        <v>18</v>
      </c>
      <c r="N6" s="13" t="s">
        <v>19</v>
      </c>
      <c r="O6" s="13" t="s">
        <v>20</v>
      </c>
      <c r="P6" s="13" t="s">
        <v>21</v>
      </c>
      <c r="Q6" s="13" t="s">
        <v>22</v>
      </c>
      <c r="R6" s="14" t="s">
        <v>23</v>
      </c>
      <c r="S6" s="13" t="s">
        <v>24</v>
      </c>
      <c r="T6" s="13" t="s">
        <v>25</v>
      </c>
      <c r="U6" s="13" t="s">
        <v>26</v>
      </c>
      <c r="V6" s="13" t="s">
        <v>27</v>
      </c>
      <c r="W6" s="13" t="s">
        <v>28</v>
      </c>
    </row>
    <row r="7" spans="1:28">
      <c r="A7" s="22">
        <v>60</v>
      </c>
      <c r="B7" s="23">
        <v>313</v>
      </c>
      <c r="C7" s="23"/>
      <c r="D7" s="23" t="s">
        <v>29</v>
      </c>
      <c r="E7" s="75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86"/>
      <c r="S7" s="87"/>
      <c r="T7" s="87"/>
      <c r="U7" s="87"/>
      <c r="V7" s="87"/>
      <c r="W7" s="74"/>
      <c r="AA7" s="6">
        <v>57</v>
      </c>
      <c r="AB7" s="6">
        <v>58</v>
      </c>
    </row>
    <row r="8" spans="1:28">
      <c r="A8" s="22">
        <v>59</v>
      </c>
      <c r="B8" s="23">
        <v>205</v>
      </c>
      <c r="C8" s="23"/>
      <c r="D8" s="23" t="s">
        <v>30</v>
      </c>
      <c r="E8" s="46">
        <v>43609</v>
      </c>
      <c r="F8" s="23" t="s">
        <v>31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86"/>
      <c r="S8" s="87"/>
      <c r="T8" s="87"/>
      <c r="U8" s="87"/>
      <c r="V8" s="87"/>
      <c r="W8" s="74"/>
      <c r="AA8" s="6">
        <v>47</v>
      </c>
      <c r="AB8" s="6">
        <v>46</v>
      </c>
    </row>
    <row r="9" spans="1:28" ht="17">
      <c r="A9" s="22">
        <v>58</v>
      </c>
      <c r="B9" s="23">
        <v>202</v>
      </c>
      <c r="C9" s="23"/>
      <c r="D9" s="24" t="s">
        <v>32</v>
      </c>
      <c r="E9" s="25" t="s">
        <v>33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6" t="s">
        <v>176</v>
      </c>
      <c r="S9" s="27"/>
      <c r="T9" s="27"/>
      <c r="U9" s="27"/>
      <c r="V9" s="27"/>
      <c r="W9" s="28" t="s">
        <v>34</v>
      </c>
      <c r="AA9" s="6">
        <v>42</v>
      </c>
      <c r="AB9" s="6">
        <v>29</v>
      </c>
    </row>
    <row r="10" spans="1:28">
      <c r="A10" s="22">
        <v>57</v>
      </c>
      <c r="B10" s="23">
        <v>267</v>
      </c>
      <c r="C10" s="23"/>
      <c r="D10" s="24" t="s">
        <v>35</v>
      </c>
      <c r="E10" s="25">
        <v>43614</v>
      </c>
      <c r="F10" s="24" t="s">
        <v>36</v>
      </c>
      <c r="G10" s="24" t="s">
        <v>37</v>
      </c>
      <c r="H10" s="24">
        <v>1</v>
      </c>
      <c r="I10" s="24"/>
      <c r="J10" s="24"/>
      <c r="K10" s="24"/>
      <c r="L10" s="24"/>
      <c r="M10" s="24"/>
      <c r="N10" s="24"/>
      <c r="O10" s="24">
        <v>30</v>
      </c>
      <c r="P10" s="24"/>
      <c r="Q10" s="24"/>
      <c r="R10" s="26" t="s">
        <v>38</v>
      </c>
      <c r="S10" s="27"/>
      <c r="T10" s="27"/>
      <c r="U10" s="27"/>
      <c r="V10" s="27" t="s">
        <v>39</v>
      </c>
      <c r="W10" s="28"/>
      <c r="AA10" s="6">
        <v>40</v>
      </c>
      <c r="AB10" s="6">
        <v>28</v>
      </c>
    </row>
    <row r="11" spans="1:28" ht="17">
      <c r="A11" s="29">
        <v>56</v>
      </c>
      <c r="B11" s="30">
        <v>143</v>
      </c>
      <c r="C11" s="31"/>
      <c r="D11" s="30" t="s">
        <v>40</v>
      </c>
      <c r="E11" s="32" t="s">
        <v>41</v>
      </c>
      <c r="F11" s="29" t="s">
        <v>36</v>
      </c>
      <c r="G11" s="29" t="s">
        <v>42</v>
      </c>
      <c r="H11" s="29">
        <v>1</v>
      </c>
      <c r="I11" s="30"/>
      <c r="J11" s="73" t="s">
        <v>143</v>
      </c>
      <c r="K11" s="30"/>
      <c r="L11" s="30"/>
      <c r="M11" s="30"/>
      <c r="N11" s="30"/>
      <c r="O11" s="73">
        <v>25.582954000000001</v>
      </c>
      <c r="P11" s="30"/>
      <c r="Q11" s="30"/>
      <c r="R11" s="33">
        <v>1000</v>
      </c>
      <c r="S11" s="34"/>
      <c r="T11" s="34"/>
      <c r="U11" s="34"/>
      <c r="V11" s="35" t="s">
        <v>43</v>
      </c>
      <c r="W11" s="36"/>
      <c r="AA11" s="6">
        <v>39</v>
      </c>
      <c r="AB11" s="6">
        <v>25</v>
      </c>
    </row>
    <row r="12" spans="1:28" s="77" customFormat="1" ht="17">
      <c r="A12" s="29">
        <v>55</v>
      </c>
      <c r="B12" s="30">
        <v>195</v>
      </c>
      <c r="C12" s="37"/>
      <c r="D12" s="30" t="s">
        <v>44</v>
      </c>
      <c r="E12" s="32" t="s">
        <v>41</v>
      </c>
      <c r="F12" s="29" t="s">
        <v>36</v>
      </c>
      <c r="G12" s="29" t="s">
        <v>42</v>
      </c>
      <c r="H12" s="29">
        <v>2</v>
      </c>
      <c r="I12" s="31"/>
      <c r="J12" s="73" t="s">
        <v>142</v>
      </c>
      <c r="K12" s="38"/>
      <c r="L12" s="34"/>
      <c r="M12" s="34"/>
      <c r="N12" s="34"/>
      <c r="O12" s="30">
        <v>230.591003</v>
      </c>
      <c r="P12" s="31"/>
      <c r="Q12" s="31"/>
      <c r="R12" s="39">
        <v>1000</v>
      </c>
      <c r="S12" s="40"/>
      <c r="T12" s="40"/>
      <c r="U12" s="40"/>
      <c r="V12" s="35" t="s">
        <v>43</v>
      </c>
      <c r="W12" s="41"/>
      <c r="AA12" s="77">
        <v>38</v>
      </c>
      <c r="AB12" s="77">
        <v>15</v>
      </c>
    </row>
    <row r="13" spans="1:28" ht="17">
      <c r="A13" s="29">
        <v>54</v>
      </c>
      <c r="B13" s="30">
        <v>141</v>
      </c>
      <c r="C13" s="31"/>
      <c r="D13" s="31" t="s">
        <v>45</v>
      </c>
      <c r="E13" s="32" t="s">
        <v>41</v>
      </c>
      <c r="F13" s="29" t="s">
        <v>36</v>
      </c>
      <c r="G13" s="29" t="s">
        <v>140</v>
      </c>
      <c r="H13" s="29">
        <v>3</v>
      </c>
      <c r="I13" s="37"/>
      <c r="J13" s="73" t="s">
        <v>141</v>
      </c>
      <c r="K13" s="43"/>
      <c r="L13" s="43"/>
      <c r="M13" s="40"/>
      <c r="N13" s="40"/>
      <c r="O13" s="73">
        <v>280.54693600000002</v>
      </c>
      <c r="P13" s="37"/>
      <c r="Q13" s="37"/>
      <c r="R13" s="44">
        <v>1000</v>
      </c>
      <c r="S13" s="34"/>
      <c r="T13" s="34"/>
      <c r="U13" s="34"/>
      <c r="V13" s="35" t="s">
        <v>43</v>
      </c>
      <c r="W13" s="36"/>
      <c r="AA13" s="6">
        <v>30</v>
      </c>
      <c r="AB13" s="6">
        <v>13</v>
      </c>
    </row>
    <row r="14" spans="1:28" ht="18">
      <c r="A14" s="22">
        <v>53</v>
      </c>
      <c r="B14" s="23">
        <v>8</v>
      </c>
      <c r="C14" s="45"/>
      <c r="D14" s="24" t="s">
        <v>144</v>
      </c>
      <c r="E14" s="46">
        <v>43615</v>
      </c>
      <c r="F14" s="45" t="s">
        <v>46</v>
      </c>
      <c r="G14" s="45" t="s">
        <v>37</v>
      </c>
      <c r="H14" s="22">
        <v>1</v>
      </c>
      <c r="I14" s="45"/>
      <c r="J14" s="47"/>
      <c r="K14" s="47"/>
      <c r="L14" s="47"/>
      <c r="M14" s="48"/>
      <c r="N14" s="48"/>
      <c r="O14" s="63">
        <v>48.997230999999999</v>
      </c>
      <c r="P14" s="45"/>
      <c r="Q14" s="45"/>
      <c r="R14" s="49">
        <v>484</v>
      </c>
      <c r="S14" s="48"/>
      <c r="T14" s="48"/>
      <c r="U14" s="48"/>
      <c r="V14" s="48" t="s">
        <v>47</v>
      </c>
      <c r="W14" s="50" t="s">
        <v>48</v>
      </c>
      <c r="AA14" s="6">
        <v>7</v>
      </c>
    </row>
    <row r="15" spans="1:28" ht="17">
      <c r="A15" s="22">
        <v>52</v>
      </c>
      <c r="B15" s="23">
        <v>260</v>
      </c>
      <c r="C15" s="45"/>
      <c r="D15" s="22" t="s">
        <v>49</v>
      </c>
      <c r="E15" s="46">
        <v>43616</v>
      </c>
      <c r="F15" s="45" t="s">
        <v>46</v>
      </c>
      <c r="G15" s="45" t="s">
        <v>37</v>
      </c>
      <c r="H15" s="22">
        <v>1</v>
      </c>
      <c r="I15" s="45"/>
      <c r="J15" s="63" t="s">
        <v>145</v>
      </c>
      <c r="K15" s="47"/>
      <c r="L15" s="47"/>
      <c r="M15" s="48"/>
      <c r="N15" s="48"/>
      <c r="O15" s="45">
        <v>35.647067999999997</v>
      </c>
      <c r="P15" s="45"/>
      <c r="Q15" s="45"/>
      <c r="R15" s="49">
        <v>1000</v>
      </c>
      <c r="S15" s="48"/>
      <c r="T15" s="48"/>
      <c r="U15" s="48"/>
      <c r="V15" s="57" t="s">
        <v>50</v>
      </c>
      <c r="W15" s="58"/>
      <c r="AA15" s="6">
        <v>6</v>
      </c>
    </row>
    <row r="16" spans="1:28" s="77" customFormat="1" ht="18">
      <c r="A16" s="22">
        <v>51</v>
      </c>
      <c r="B16" s="23">
        <v>339</v>
      </c>
      <c r="C16" s="24"/>
      <c r="D16" s="22" t="s">
        <v>51</v>
      </c>
      <c r="E16" s="46">
        <v>43616</v>
      </c>
      <c r="F16" s="45" t="s">
        <v>46</v>
      </c>
      <c r="G16" s="45" t="s">
        <v>37</v>
      </c>
      <c r="H16" s="22">
        <v>2</v>
      </c>
      <c r="I16" s="24"/>
      <c r="J16" s="63" t="s">
        <v>146</v>
      </c>
      <c r="K16" s="55"/>
      <c r="L16" s="55"/>
      <c r="M16" s="27"/>
      <c r="N16" s="27"/>
      <c r="O16" s="63">
        <v>210.63429300000001</v>
      </c>
      <c r="P16" s="24"/>
      <c r="Q16" s="24"/>
      <c r="R16" s="56">
        <v>1000</v>
      </c>
      <c r="S16" s="27"/>
      <c r="T16" s="27"/>
      <c r="U16" s="27"/>
      <c r="V16" s="57" t="s">
        <v>50</v>
      </c>
      <c r="W16" s="28" t="s">
        <v>147</v>
      </c>
      <c r="AA16" s="77">
        <v>5</v>
      </c>
    </row>
    <row r="17" spans="1:27" s="77" customFormat="1" ht="18">
      <c r="A17" s="29">
        <v>50</v>
      </c>
      <c r="B17" s="30">
        <v>87</v>
      </c>
      <c r="C17" s="37"/>
      <c r="D17" s="29" t="s">
        <v>52</v>
      </c>
      <c r="E17" s="78" t="s">
        <v>53</v>
      </c>
      <c r="F17" s="29" t="s">
        <v>36</v>
      </c>
      <c r="G17" s="29" t="s">
        <v>54</v>
      </c>
      <c r="H17" s="29">
        <v>1</v>
      </c>
      <c r="I17" s="29"/>
      <c r="J17" s="73" t="s">
        <v>55</v>
      </c>
      <c r="K17" s="43"/>
      <c r="L17" s="43"/>
      <c r="M17" s="40"/>
      <c r="N17" s="40"/>
      <c r="O17" s="73">
        <v>30.684661999999999</v>
      </c>
      <c r="P17" s="37"/>
      <c r="Q17" s="37"/>
      <c r="R17" s="44">
        <v>1000</v>
      </c>
      <c r="S17" s="40"/>
      <c r="T17" s="40"/>
      <c r="U17" s="40"/>
      <c r="V17" s="35" t="s">
        <v>56</v>
      </c>
      <c r="W17" s="52" t="s">
        <v>57</v>
      </c>
      <c r="AA17" s="77">
        <v>4</v>
      </c>
    </row>
    <row r="18" spans="1:27" ht="17">
      <c r="A18" s="29">
        <v>49</v>
      </c>
      <c r="B18" s="30">
        <v>11</v>
      </c>
      <c r="C18" s="31"/>
      <c r="D18" s="29" t="s">
        <v>58</v>
      </c>
      <c r="E18" s="78" t="s">
        <v>53</v>
      </c>
      <c r="F18" s="29" t="s">
        <v>36</v>
      </c>
      <c r="G18" s="29" t="s">
        <v>54</v>
      </c>
      <c r="H18" s="29">
        <v>2</v>
      </c>
      <c r="I18" s="29"/>
      <c r="J18" s="73" t="s">
        <v>59</v>
      </c>
      <c r="K18" s="38"/>
      <c r="L18" s="38"/>
      <c r="M18" s="34"/>
      <c r="N18" s="34"/>
      <c r="O18" s="73">
        <v>205.6</v>
      </c>
      <c r="P18" s="31"/>
      <c r="Q18" s="31"/>
      <c r="R18" s="39">
        <v>1000</v>
      </c>
      <c r="S18" s="34"/>
      <c r="T18" s="34"/>
      <c r="U18" s="34"/>
      <c r="V18" s="35" t="s">
        <v>56</v>
      </c>
      <c r="W18" s="36"/>
      <c r="AA18" s="6">
        <v>3</v>
      </c>
    </row>
    <row r="19" spans="1:27" s="77" customFormat="1" ht="17">
      <c r="A19" s="29">
        <v>48</v>
      </c>
      <c r="B19" s="30">
        <v>312</v>
      </c>
      <c r="C19" s="37"/>
      <c r="D19" s="29" t="s">
        <v>60</v>
      </c>
      <c r="E19" s="78" t="s">
        <v>53</v>
      </c>
      <c r="F19" s="29" t="s">
        <v>36</v>
      </c>
      <c r="G19" s="29" t="s">
        <v>54</v>
      </c>
      <c r="H19" s="29">
        <v>3</v>
      </c>
      <c r="I19" s="29"/>
      <c r="J19" s="73" t="s">
        <v>61</v>
      </c>
      <c r="K19" s="43"/>
      <c r="L19" s="43"/>
      <c r="M19" s="40"/>
      <c r="N19" s="40"/>
      <c r="O19" s="73">
        <v>255.52728999999999</v>
      </c>
      <c r="P19" s="37"/>
      <c r="Q19" s="37"/>
      <c r="R19" s="44">
        <v>1000</v>
      </c>
      <c r="S19" s="40"/>
      <c r="T19" s="40"/>
      <c r="U19" s="40"/>
      <c r="V19" s="35" t="s">
        <v>56</v>
      </c>
      <c r="W19" s="62"/>
      <c r="AA19" s="77">
        <v>2</v>
      </c>
    </row>
    <row r="20" spans="1:27" ht="17">
      <c r="A20" s="22">
        <v>47</v>
      </c>
      <c r="B20" s="23">
        <v>3</v>
      </c>
      <c r="C20" s="45"/>
      <c r="D20" s="24" t="s">
        <v>62</v>
      </c>
      <c r="E20" s="25">
        <v>43617</v>
      </c>
      <c r="F20" s="24" t="s">
        <v>36</v>
      </c>
      <c r="G20" s="24" t="s">
        <v>54</v>
      </c>
      <c r="H20" s="24">
        <v>1</v>
      </c>
      <c r="I20" s="24"/>
      <c r="J20" s="76" t="s">
        <v>63</v>
      </c>
      <c r="K20" s="55"/>
      <c r="L20" s="55"/>
      <c r="M20" s="27"/>
      <c r="N20" s="27"/>
      <c r="O20" s="88">
        <v>20.808271000000001</v>
      </c>
      <c r="P20" s="24"/>
      <c r="Q20" s="24"/>
      <c r="R20" s="26" t="s">
        <v>100</v>
      </c>
      <c r="S20" s="27"/>
      <c r="T20" s="27"/>
      <c r="U20" s="27"/>
      <c r="V20" s="88" t="s">
        <v>64</v>
      </c>
      <c r="W20" s="59"/>
      <c r="AA20" s="77">
        <v>1</v>
      </c>
    </row>
    <row r="21" spans="1:27" s="77" customFormat="1" ht="52">
      <c r="A21" s="22">
        <v>46</v>
      </c>
      <c r="B21" s="23">
        <v>182</v>
      </c>
      <c r="C21" s="24"/>
      <c r="D21" s="24" t="s">
        <v>65</v>
      </c>
      <c r="E21" s="25">
        <v>43617</v>
      </c>
      <c r="F21" s="24" t="s">
        <v>36</v>
      </c>
      <c r="G21" s="24" t="s">
        <v>54</v>
      </c>
      <c r="H21" s="24">
        <v>1</v>
      </c>
      <c r="I21" s="24"/>
      <c r="J21" s="76" t="s">
        <v>66</v>
      </c>
      <c r="K21" s="55"/>
      <c r="L21" s="55"/>
      <c r="M21" s="27"/>
      <c r="N21" s="27"/>
      <c r="O21" s="88">
        <v>20.808271000000001</v>
      </c>
      <c r="P21" s="24"/>
      <c r="Q21" s="24"/>
      <c r="R21" s="26" t="s">
        <v>175</v>
      </c>
      <c r="S21" s="27"/>
      <c r="T21" s="27"/>
      <c r="U21" s="27"/>
      <c r="V21" s="88" t="s">
        <v>64</v>
      </c>
      <c r="W21" s="59" t="s">
        <v>67</v>
      </c>
    </row>
    <row r="22" spans="1:27" ht="17">
      <c r="A22" s="29">
        <v>45</v>
      </c>
      <c r="B22" s="30">
        <v>169</v>
      </c>
      <c r="C22" s="31"/>
      <c r="D22" s="29" t="s">
        <v>68</v>
      </c>
      <c r="E22" s="78">
        <v>43617</v>
      </c>
      <c r="F22" s="31" t="s">
        <v>36</v>
      </c>
      <c r="G22" s="29" t="s">
        <v>54</v>
      </c>
      <c r="H22" s="31">
        <v>1</v>
      </c>
      <c r="I22" s="31"/>
      <c r="J22" s="73" t="s">
        <v>69</v>
      </c>
      <c r="K22" s="38"/>
      <c r="L22" s="38"/>
      <c r="M22" s="34"/>
      <c r="N22" s="34"/>
      <c r="O22" s="73">
        <v>20.776658999999999</v>
      </c>
      <c r="P22" s="31"/>
      <c r="Q22" s="31"/>
      <c r="R22" s="39">
        <v>1000</v>
      </c>
      <c r="S22" s="34"/>
      <c r="T22" s="34"/>
      <c r="U22" s="34"/>
      <c r="V22" s="34" t="s">
        <v>64</v>
      </c>
      <c r="W22" s="79"/>
    </row>
    <row r="23" spans="1:27" ht="17">
      <c r="A23" s="29">
        <v>44</v>
      </c>
      <c r="B23" s="30">
        <v>255</v>
      </c>
      <c r="C23" s="31"/>
      <c r="D23" s="31" t="s">
        <v>70</v>
      </c>
      <c r="E23" s="78">
        <v>43617</v>
      </c>
      <c r="F23" s="31" t="s">
        <v>36</v>
      </c>
      <c r="G23" s="29" t="s">
        <v>54</v>
      </c>
      <c r="H23" s="31">
        <v>2</v>
      </c>
      <c r="I23" s="31"/>
      <c r="J23" s="73" t="s">
        <v>71</v>
      </c>
      <c r="K23" s="38"/>
      <c r="L23" s="38"/>
      <c r="M23" s="34"/>
      <c r="N23" s="34"/>
      <c r="O23" s="73">
        <v>95.800407000000007</v>
      </c>
      <c r="P23" s="31"/>
      <c r="Q23" s="31"/>
      <c r="R23" s="39">
        <v>1000</v>
      </c>
      <c r="S23" s="34"/>
      <c r="T23" s="34"/>
      <c r="U23" s="34"/>
      <c r="V23" s="34" t="s">
        <v>64</v>
      </c>
      <c r="W23" s="79"/>
    </row>
    <row r="24" spans="1:27" s="77" customFormat="1" ht="17">
      <c r="A24" s="29">
        <v>43</v>
      </c>
      <c r="B24" s="30">
        <v>185</v>
      </c>
      <c r="C24" s="37"/>
      <c r="D24" s="29" t="s">
        <v>72</v>
      </c>
      <c r="E24" s="78">
        <v>43617</v>
      </c>
      <c r="F24" s="31" t="s">
        <v>36</v>
      </c>
      <c r="G24" s="29" t="s">
        <v>54</v>
      </c>
      <c r="H24" s="29">
        <v>3</v>
      </c>
      <c r="I24" s="37"/>
      <c r="J24" s="73" t="s">
        <v>73</v>
      </c>
      <c r="K24" s="43"/>
      <c r="L24" s="43"/>
      <c r="M24" s="40"/>
      <c r="N24" s="40"/>
      <c r="O24" s="73">
        <v>270.71948200000003</v>
      </c>
      <c r="P24" s="37"/>
      <c r="Q24" s="37"/>
      <c r="R24" s="39">
        <v>1000</v>
      </c>
      <c r="S24" s="40"/>
      <c r="T24" s="40"/>
      <c r="U24" s="40"/>
      <c r="V24" s="34" t="s">
        <v>64</v>
      </c>
      <c r="W24" s="62"/>
    </row>
    <row r="25" spans="1:27" ht="17">
      <c r="A25" s="22">
        <v>42</v>
      </c>
      <c r="B25" s="23">
        <v>264</v>
      </c>
      <c r="C25" s="45"/>
      <c r="D25" s="24" t="s">
        <v>105</v>
      </c>
      <c r="E25" s="25">
        <v>43617</v>
      </c>
      <c r="F25" s="24" t="s">
        <v>36</v>
      </c>
      <c r="G25" s="24" t="s">
        <v>106</v>
      </c>
      <c r="H25" s="24">
        <v>1</v>
      </c>
      <c r="I25" s="24"/>
      <c r="J25" s="88" t="s">
        <v>104</v>
      </c>
      <c r="K25" s="55"/>
      <c r="L25" s="55"/>
      <c r="M25" s="27"/>
      <c r="N25" s="27"/>
      <c r="O25" s="88">
        <v>20.81352</v>
      </c>
      <c r="P25" s="24"/>
      <c r="Q25" s="24"/>
      <c r="R25" s="26" t="s">
        <v>100</v>
      </c>
      <c r="S25" s="27"/>
      <c r="T25" s="27"/>
      <c r="U25" s="27"/>
      <c r="V25" s="27" t="s">
        <v>99</v>
      </c>
      <c r="W25" s="13"/>
    </row>
    <row r="26" spans="1:27" ht="17">
      <c r="A26" s="22">
        <v>41</v>
      </c>
      <c r="B26" s="23">
        <v>316</v>
      </c>
      <c r="C26" s="45"/>
      <c r="D26" s="45" t="s">
        <v>105</v>
      </c>
      <c r="E26" s="53">
        <v>43617</v>
      </c>
      <c r="F26" s="45" t="s">
        <v>36</v>
      </c>
      <c r="G26" s="22" t="s">
        <v>54</v>
      </c>
      <c r="H26" s="45">
        <v>1</v>
      </c>
      <c r="I26" s="45"/>
      <c r="J26" s="76" t="s">
        <v>103</v>
      </c>
      <c r="K26" s="47"/>
      <c r="L26" s="47"/>
      <c r="M26" s="48"/>
      <c r="N26" s="48"/>
      <c r="O26" s="76">
        <v>20.81352</v>
      </c>
      <c r="P26" s="45"/>
      <c r="Q26" s="45"/>
      <c r="R26" s="49">
        <v>1000</v>
      </c>
      <c r="S26" s="48"/>
      <c r="T26" s="48"/>
      <c r="U26" s="48"/>
      <c r="V26" s="57" t="s">
        <v>99</v>
      </c>
      <c r="W26" s="180" t="s">
        <v>101</v>
      </c>
    </row>
    <row r="27" spans="1:27" ht="17">
      <c r="A27" s="22">
        <v>40</v>
      </c>
      <c r="B27" s="23">
        <v>136</v>
      </c>
      <c r="C27" s="45"/>
      <c r="D27" s="24" t="s">
        <v>105</v>
      </c>
      <c r="E27" s="25">
        <v>43617</v>
      </c>
      <c r="F27" s="24" t="s">
        <v>36</v>
      </c>
      <c r="G27" s="24" t="s">
        <v>106</v>
      </c>
      <c r="H27" s="24">
        <v>1</v>
      </c>
      <c r="I27" s="24"/>
      <c r="J27" s="88" t="s">
        <v>102</v>
      </c>
      <c r="K27" s="55"/>
      <c r="L27" s="55"/>
      <c r="M27" s="27"/>
      <c r="N27" s="27"/>
      <c r="O27" s="88">
        <v>20.697413999999998</v>
      </c>
      <c r="P27" s="45"/>
      <c r="Q27" s="45"/>
      <c r="R27" s="26" t="s">
        <v>100</v>
      </c>
      <c r="S27" s="48"/>
      <c r="T27" s="48"/>
      <c r="U27" s="48"/>
      <c r="V27" s="27" t="s">
        <v>99</v>
      </c>
      <c r="W27" s="13"/>
    </row>
    <row r="28" spans="1:27" ht="17">
      <c r="A28" s="22">
        <v>39</v>
      </c>
      <c r="B28" s="23">
        <v>130</v>
      </c>
      <c r="C28" s="45"/>
      <c r="D28" s="24" t="s">
        <v>105</v>
      </c>
      <c r="E28" s="25">
        <v>43617</v>
      </c>
      <c r="F28" s="24" t="s">
        <v>36</v>
      </c>
      <c r="G28" s="24" t="s">
        <v>106</v>
      </c>
      <c r="H28" s="24">
        <v>1</v>
      </c>
      <c r="I28" s="24"/>
      <c r="J28" s="88" t="s">
        <v>102</v>
      </c>
      <c r="K28" s="55"/>
      <c r="L28" s="55"/>
      <c r="M28" s="27"/>
      <c r="N28" s="27"/>
      <c r="O28" s="88">
        <v>20.697413999999998</v>
      </c>
      <c r="P28" s="45"/>
      <c r="Q28" s="45"/>
      <c r="R28" s="26" t="s">
        <v>100</v>
      </c>
      <c r="S28" s="48"/>
      <c r="T28" s="48"/>
      <c r="U28" s="48"/>
      <c r="V28" s="27" t="s">
        <v>99</v>
      </c>
      <c r="W28" s="13"/>
    </row>
    <row r="29" spans="1:27" s="77" customFormat="1" ht="17">
      <c r="A29" s="22">
        <v>38</v>
      </c>
      <c r="B29" s="23">
        <v>257</v>
      </c>
      <c r="C29" s="24"/>
      <c r="D29" s="24" t="s">
        <v>105</v>
      </c>
      <c r="E29" s="25">
        <v>43617</v>
      </c>
      <c r="F29" s="24" t="s">
        <v>36</v>
      </c>
      <c r="G29" s="24" t="s">
        <v>106</v>
      </c>
      <c r="H29" s="24">
        <v>1</v>
      </c>
      <c r="I29" s="24"/>
      <c r="J29" s="88" t="s">
        <v>123</v>
      </c>
      <c r="K29" s="55"/>
      <c r="L29" s="55"/>
      <c r="M29" s="27"/>
      <c r="N29" s="27"/>
      <c r="O29" s="88" t="s">
        <v>122</v>
      </c>
      <c r="P29" s="24"/>
      <c r="Q29" s="24"/>
      <c r="R29" s="26" t="s">
        <v>100</v>
      </c>
      <c r="S29" s="48"/>
      <c r="T29" s="48"/>
      <c r="U29" s="48"/>
      <c r="V29" s="27" t="s">
        <v>99</v>
      </c>
      <c r="W29" s="59"/>
    </row>
    <row r="30" spans="1:27" ht="17">
      <c r="A30" s="29">
        <v>37</v>
      </c>
      <c r="B30" s="30">
        <v>75</v>
      </c>
      <c r="C30" s="31"/>
      <c r="D30" s="29" t="s">
        <v>114</v>
      </c>
      <c r="E30" s="78">
        <v>43618</v>
      </c>
      <c r="F30" s="29" t="s">
        <v>36</v>
      </c>
      <c r="G30" s="29" t="s">
        <v>54</v>
      </c>
      <c r="H30" s="29">
        <v>1</v>
      </c>
      <c r="I30" s="29"/>
      <c r="J30" s="73" t="s">
        <v>120</v>
      </c>
      <c r="K30" s="38"/>
      <c r="L30" s="38"/>
      <c r="M30" s="35"/>
      <c r="N30" s="35"/>
      <c r="O30" s="73">
        <v>55.646431</v>
      </c>
      <c r="P30" s="29"/>
      <c r="Q30" s="29"/>
      <c r="R30" s="44">
        <v>1000</v>
      </c>
      <c r="S30" s="35"/>
      <c r="T30" s="35"/>
      <c r="U30" s="35"/>
      <c r="V30" s="35" t="s">
        <v>118</v>
      </c>
      <c r="W30" s="89"/>
    </row>
    <row r="31" spans="1:27" ht="17">
      <c r="A31" s="29">
        <v>36</v>
      </c>
      <c r="B31" s="30">
        <v>328</v>
      </c>
      <c r="C31" s="31"/>
      <c r="D31" s="29" t="s">
        <v>115</v>
      </c>
      <c r="E31" s="78">
        <v>43618</v>
      </c>
      <c r="F31" s="29" t="s">
        <v>36</v>
      </c>
      <c r="G31" s="29" t="s">
        <v>54</v>
      </c>
      <c r="H31" s="29">
        <v>2</v>
      </c>
      <c r="I31" s="29"/>
      <c r="J31" s="73" t="s">
        <v>119</v>
      </c>
      <c r="K31" s="38"/>
      <c r="L31" s="38"/>
      <c r="M31" s="35"/>
      <c r="N31" s="35"/>
      <c r="O31" s="73">
        <v>115</v>
      </c>
      <c r="P31" s="29"/>
      <c r="Q31" s="29"/>
      <c r="R31" s="44">
        <v>1000</v>
      </c>
      <c r="S31" s="35"/>
      <c r="T31" s="35"/>
      <c r="U31" s="35"/>
      <c r="V31" s="35" t="s">
        <v>118</v>
      </c>
      <c r="W31" s="89"/>
    </row>
    <row r="32" spans="1:27" ht="17">
      <c r="A32" s="29">
        <v>35</v>
      </c>
      <c r="B32" s="30">
        <v>186</v>
      </c>
      <c r="C32" s="31"/>
      <c r="D32" s="29" t="s">
        <v>116</v>
      </c>
      <c r="E32" s="78">
        <v>43618</v>
      </c>
      <c r="F32" s="29" t="s">
        <v>36</v>
      </c>
      <c r="G32" s="29" t="s">
        <v>54</v>
      </c>
      <c r="H32" s="29">
        <v>3</v>
      </c>
      <c r="I32" s="29"/>
      <c r="J32" s="73" t="s">
        <v>121</v>
      </c>
      <c r="K32" s="38"/>
      <c r="L32" s="38"/>
      <c r="M32" s="35"/>
      <c r="N32" s="35"/>
      <c r="O32" s="73">
        <v>250.60865799999999</v>
      </c>
      <c r="P32" s="29"/>
      <c r="Q32" s="29"/>
      <c r="R32" s="44">
        <v>1000</v>
      </c>
      <c r="S32" s="35"/>
      <c r="T32" s="35"/>
      <c r="U32" s="35"/>
      <c r="V32" s="35" t="s">
        <v>118</v>
      </c>
      <c r="W32" s="89"/>
    </row>
    <row r="33" spans="1:23" ht="17">
      <c r="A33" s="22">
        <v>34</v>
      </c>
      <c r="B33" s="23">
        <v>276</v>
      </c>
      <c r="C33" s="45"/>
      <c r="D33" s="22" t="s">
        <v>132</v>
      </c>
      <c r="E33" s="53" t="s">
        <v>131</v>
      </c>
      <c r="F33" s="22" t="s">
        <v>36</v>
      </c>
      <c r="G33" s="22" t="s">
        <v>54</v>
      </c>
      <c r="H33" s="22">
        <v>1</v>
      </c>
      <c r="I33" s="22"/>
      <c r="J33" s="76" t="s">
        <v>135</v>
      </c>
      <c r="K33" s="47"/>
      <c r="L33" s="47"/>
      <c r="M33" s="57"/>
      <c r="N33" s="57"/>
      <c r="O33" s="76">
        <v>40.585124999999998</v>
      </c>
      <c r="P33" s="22"/>
      <c r="Q33" s="22"/>
      <c r="R33" s="56">
        <v>1000</v>
      </c>
      <c r="S33" s="57"/>
      <c r="T33" s="57"/>
      <c r="U33" s="57"/>
      <c r="V33" s="57" t="s">
        <v>118</v>
      </c>
      <c r="W33" s="11"/>
    </row>
    <row r="34" spans="1:23" s="77" customFormat="1" ht="17">
      <c r="A34" s="22">
        <v>33</v>
      </c>
      <c r="B34" s="23">
        <v>301</v>
      </c>
      <c r="C34" s="24"/>
      <c r="D34" s="22" t="s">
        <v>134</v>
      </c>
      <c r="E34" s="53" t="s">
        <v>131</v>
      </c>
      <c r="F34" s="22" t="s">
        <v>36</v>
      </c>
      <c r="G34" s="22" t="s">
        <v>54</v>
      </c>
      <c r="H34" s="22">
        <v>2</v>
      </c>
      <c r="I34" s="22"/>
      <c r="J34" s="76" t="s">
        <v>136</v>
      </c>
      <c r="K34" s="47"/>
      <c r="L34" s="47"/>
      <c r="M34" s="57"/>
      <c r="N34" s="57"/>
      <c r="O34" s="76">
        <v>215.57801799999999</v>
      </c>
      <c r="P34" s="22"/>
      <c r="Q34" s="22"/>
      <c r="R34" s="56">
        <v>1000</v>
      </c>
      <c r="S34" s="57"/>
      <c r="T34" s="57"/>
      <c r="U34" s="57"/>
      <c r="V34" s="57" t="s">
        <v>118</v>
      </c>
      <c r="W34" s="11"/>
    </row>
    <row r="35" spans="1:23" s="77" customFormat="1" ht="17">
      <c r="A35" s="22">
        <v>32</v>
      </c>
      <c r="B35" s="23">
        <v>329</v>
      </c>
      <c r="C35" s="24"/>
      <c r="D35" s="22" t="s">
        <v>133</v>
      </c>
      <c r="E35" s="53" t="s">
        <v>131</v>
      </c>
      <c r="F35" s="22" t="s">
        <v>36</v>
      </c>
      <c r="G35" s="22" t="s">
        <v>54</v>
      </c>
      <c r="H35" s="22">
        <v>3</v>
      </c>
      <c r="I35" s="22"/>
      <c r="J35" s="76" t="s">
        <v>137</v>
      </c>
      <c r="K35" s="47"/>
      <c r="L35" s="47"/>
      <c r="M35" s="57"/>
      <c r="N35" s="57"/>
      <c r="O35" s="76">
        <v>280</v>
      </c>
      <c r="P35" s="22"/>
      <c r="Q35" s="22"/>
      <c r="R35" s="56">
        <v>1000</v>
      </c>
      <c r="S35" s="57"/>
      <c r="T35" s="57"/>
      <c r="U35" s="57"/>
      <c r="V35" s="57" t="s">
        <v>118</v>
      </c>
      <c r="W35" s="11"/>
    </row>
    <row r="36" spans="1:23">
      <c r="A36" s="91">
        <v>31</v>
      </c>
      <c r="B36" s="92">
        <v>174</v>
      </c>
      <c r="C36" s="93"/>
      <c r="D36" s="93" t="s">
        <v>158</v>
      </c>
      <c r="E36" s="105">
        <v>43619</v>
      </c>
      <c r="F36" s="91" t="s">
        <v>36</v>
      </c>
      <c r="G36" s="91" t="s">
        <v>161</v>
      </c>
      <c r="H36" s="91">
        <v>1</v>
      </c>
      <c r="I36" s="91"/>
      <c r="J36" s="106" t="s">
        <v>172</v>
      </c>
      <c r="K36" s="106"/>
      <c r="L36" s="106"/>
      <c r="M36" s="106"/>
      <c r="N36" s="106"/>
      <c r="O36" s="109">
        <v>110.62851000000001</v>
      </c>
      <c r="P36" s="106"/>
      <c r="Q36" s="91"/>
      <c r="R36" s="107">
        <v>1000</v>
      </c>
      <c r="S36" s="106"/>
      <c r="T36" s="106"/>
      <c r="U36" s="106"/>
      <c r="V36" s="106" t="s">
        <v>168</v>
      </c>
      <c r="W36" s="108"/>
    </row>
    <row r="37" spans="1:23">
      <c r="A37" s="91">
        <v>30</v>
      </c>
      <c r="B37" s="92">
        <v>230</v>
      </c>
      <c r="C37" s="93"/>
      <c r="D37" s="99" t="s">
        <v>173</v>
      </c>
      <c r="E37" s="104">
        <v>43619</v>
      </c>
      <c r="F37" s="99" t="s">
        <v>36</v>
      </c>
      <c r="G37" s="99" t="s">
        <v>161</v>
      </c>
      <c r="H37" s="99">
        <v>2</v>
      </c>
      <c r="I37" s="99"/>
      <c r="J37" s="103" t="s">
        <v>171</v>
      </c>
      <c r="K37" s="94"/>
      <c r="L37" s="94"/>
      <c r="M37" s="95"/>
      <c r="N37" s="95"/>
      <c r="O37" s="110">
        <v>165</v>
      </c>
      <c r="P37" s="103"/>
      <c r="Q37" s="99"/>
      <c r="R37" s="101" t="s">
        <v>100</v>
      </c>
      <c r="S37" s="100"/>
      <c r="T37" s="100"/>
      <c r="U37" s="100"/>
      <c r="V37" s="100" t="s">
        <v>168</v>
      </c>
      <c r="W37" s="97"/>
    </row>
    <row r="38" spans="1:23" ht="35">
      <c r="A38" s="91">
        <v>29</v>
      </c>
      <c r="B38" s="92">
        <v>248</v>
      </c>
      <c r="C38" s="93"/>
      <c r="D38" s="91" t="s">
        <v>159</v>
      </c>
      <c r="E38" s="105">
        <v>43619</v>
      </c>
      <c r="F38" s="91" t="s">
        <v>177</v>
      </c>
      <c r="G38" s="91" t="s">
        <v>161</v>
      </c>
      <c r="H38" s="91">
        <v>1</v>
      </c>
      <c r="I38" s="91"/>
      <c r="J38" s="112" t="s">
        <v>178</v>
      </c>
      <c r="K38" s="94"/>
      <c r="L38" s="94"/>
      <c r="M38" s="95"/>
      <c r="N38" s="95"/>
      <c r="O38" s="112">
        <v>165.64518699999999</v>
      </c>
      <c r="P38" s="94"/>
      <c r="Q38" s="93"/>
      <c r="R38" s="107">
        <v>1000</v>
      </c>
      <c r="S38" s="106"/>
      <c r="T38" s="106"/>
      <c r="U38" s="106"/>
      <c r="V38" s="106" t="s">
        <v>168</v>
      </c>
      <c r="W38" s="102" t="s">
        <v>187</v>
      </c>
    </row>
    <row r="39" spans="1:23" ht="35">
      <c r="A39" s="91">
        <v>28</v>
      </c>
      <c r="B39" s="22">
        <v>219</v>
      </c>
      <c r="C39" s="22"/>
      <c r="D39" s="91" t="s">
        <v>160</v>
      </c>
      <c r="E39" s="105">
        <v>43619</v>
      </c>
      <c r="F39" s="91" t="s">
        <v>177</v>
      </c>
      <c r="G39" s="91" t="s">
        <v>161</v>
      </c>
      <c r="H39" s="91">
        <v>2</v>
      </c>
      <c r="I39" s="91"/>
      <c r="J39" s="112" t="s">
        <v>179</v>
      </c>
      <c r="K39" s="94"/>
      <c r="L39" s="94"/>
      <c r="M39" s="106"/>
      <c r="N39" s="106"/>
      <c r="O39" s="109">
        <v>245</v>
      </c>
      <c r="P39" s="91"/>
      <c r="Q39" s="91"/>
      <c r="R39" s="107">
        <v>1000</v>
      </c>
      <c r="S39" s="106"/>
      <c r="T39" s="106"/>
      <c r="U39" s="106"/>
      <c r="V39" s="106" t="s">
        <v>168</v>
      </c>
      <c r="W39" s="102" t="s">
        <v>188</v>
      </c>
    </row>
    <row r="40" spans="1:23" ht="17">
      <c r="A40" s="66">
        <v>27</v>
      </c>
      <c r="B40" s="113">
        <v>296</v>
      </c>
      <c r="C40" s="7"/>
      <c r="D40" s="66" t="s">
        <v>192</v>
      </c>
      <c r="E40" s="127" t="s">
        <v>195</v>
      </c>
      <c r="F40" s="66" t="s">
        <v>196</v>
      </c>
      <c r="G40" s="66" t="s">
        <v>161</v>
      </c>
      <c r="H40" s="66">
        <v>1</v>
      </c>
      <c r="I40" s="66"/>
      <c r="J40" s="123" t="s">
        <v>207</v>
      </c>
      <c r="K40" s="123"/>
      <c r="L40" s="123"/>
      <c r="M40" s="123"/>
      <c r="N40" s="123"/>
      <c r="O40" s="128">
        <v>35.462051000000002</v>
      </c>
      <c r="P40" s="66"/>
      <c r="Q40" s="66"/>
      <c r="R40" s="124">
        <v>1000</v>
      </c>
      <c r="S40" s="123"/>
      <c r="T40" s="123"/>
      <c r="U40" s="123"/>
      <c r="V40" s="117" t="s">
        <v>168</v>
      </c>
      <c r="W40" s="129"/>
    </row>
    <row r="41" spans="1:23" ht="17">
      <c r="A41" s="66">
        <v>26</v>
      </c>
      <c r="B41" s="113">
        <v>206</v>
      </c>
      <c r="C41" s="7"/>
      <c r="D41" s="66" t="s">
        <v>193</v>
      </c>
      <c r="E41" s="127" t="s">
        <v>195</v>
      </c>
      <c r="F41" s="66" t="s">
        <v>196</v>
      </c>
      <c r="G41" s="116" t="s">
        <v>161</v>
      </c>
      <c r="H41" s="66">
        <v>2</v>
      </c>
      <c r="I41" s="66"/>
      <c r="J41" s="123" t="s">
        <v>208</v>
      </c>
      <c r="K41" s="123"/>
      <c r="L41" s="123"/>
      <c r="M41" s="123"/>
      <c r="N41" s="123"/>
      <c r="O41" s="128">
        <v>125.678535</v>
      </c>
      <c r="P41" s="66"/>
      <c r="Q41" s="66"/>
      <c r="R41" s="124">
        <v>1000</v>
      </c>
      <c r="S41" s="123"/>
      <c r="T41" s="123"/>
      <c r="U41" s="123"/>
      <c r="V41" s="117" t="s">
        <v>168</v>
      </c>
      <c r="W41" s="129"/>
    </row>
    <row r="42" spans="1:23" ht="18">
      <c r="A42" s="66">
        <v>25</v>
      </c>
      <c r="B42" s="113">
        <v>308</v>
      </c>
      <c r="C42" s="7"/>
      <c r="D42" s="66" t="s">
        <v>194</v>
      </c>
      <c r="E42" s="127" t="s">
        <v>195</v>
      </c>
      <c r="F42" s="66" t="s">
        <v>196</v>
      </c>
      <c r="G42" s="66" t="s">
        <v>161</v>
      </c>
      <c r="H42" s="66">
        <v>3</v>
      </c>
      <c r="I42" s="66"/>
      <c r="J42" s="126" t="s">
        <v>209</v>
      </c>
      <c r="K42" s="123"/>
      <c r="L42" s="123"/>
      <c r="M42" s="123"/>
      <c r="N42" s="123"/>
      <c r="O42" s="128">
        <v>250.68504300000001</v>
      </c>
      <c r="P42" s="66"/>
      <c r="Q42" s="66"/>
      <c r="R42" s="124">
        <v>1000</v>
      </c>
      <c r="S42" s="123"/>
      <c r="T42" s="123"/>
      <c r="U42" s="123"/>
      <c r="V42" s="123" t="s">
        <v>168</v>
      </c>
      <c r="W42" s="115" t="s">
        <v>210</v>
      </c>
    </row>
    <row r="43" spans="1:23" ht="17">
      <c r="A43" s="131">
        <v>24</v>
      </c>
      <c r="B43" s="140">
        <v>168</v>
      </c>
      <c r="C43" s="131"/>
      <c r="D43" s="142" t="s">
        <v>211</v>
      </c>
      <c r="E43" s="138">
        <v>43620</v>
      </c>
      <c r="F43" s="131" t="s">
        <v>196</v>
      </c>
      <c r="G43" s="131" t="s">
        <v>161</v>
      </c>
      <c r="H43" s="131">
        <v>1</v>
      </c>
      <c r="I43" s="131"/>
      <c r="J43" s="141" t="s">
        <v>219</v>
      </c>
      <c r="K43" s="143"/>
      <c r="L43" s="143"/>
      <c r="M43" s="143"/>
      <c r="N43" s="143"/>
      <c r="O43" s="144">
        <v>75.648970000000006</v>
      </c>
      <c r="P43" s="131"/>
      <c r="Q43" s="131"/>
      <c r="R43" s="145">
        <v>1000</v>
      </c>
      <c r="S43" s="143"/>
      <c r="T43" s="143"/>
      <c r="U43" s="143"/>
      <c r="V43" s="143" t="s">
        <v>218</v>
      </c>
      <c r="W43" s="137"/>
    </row>
    <row r="44" spans="1:23" ht="17">
      <c r="A44" s="131">
        <v>23</v>
      </c>
      <c r="B44" s="140">
        <v>54</v>
      </c>
      <c r="C44" s="131"/>
      <c r="D44" s="142" t="s">
        <v>212</v>
      </c>
      <c r="E44" s="138">
        <v>43620</v>
      </c>
      <c r="F44" s="131" t="s">
        <v>196</v>
      </c>
      <c r="G44" s="131" t="s">
        <v>161</v>
      </c>
      <c r="H44" s="131">
        <v>2</v>
      </c>
      <c r="I44" s="131"/>
      <c r="J44" s="143" t="s">
        <v>220</v>
      </c>
      <c r="K44" s="143"/>
      <c r="L44" s="143"/>
      <c r="M44" s="143"/>
      <c r="N44" s="143"/>
      <c r="O44" s="141">
        <v>130.60881000000001</v>
      </c>
      <c r="P44" s="131"/>
      <c r="Q44" s="131"/>
      <c r="R44" s="131">
        <v>1000</v>
      </c>
      <c r="S44" s="143"/>
      <c r="T44" s="143"/>
      <c r="U44" s="143"/>
      <c r="V44" s="143" t="s">
        <v>218</v>
      </c>
      <c r="W44" s="137"/>
    </row>
    <row r="45" spans="1:23">
      <c r="A45" s="131">
        <v>22</v>
      </c>
      <c r="B45" s="140">
        <v>265</v>
      </c>
      <c r="C45" s="131"/>
      <c r="D45" s="142" t="s">
        <v>213</v>
      </c>
      <c r="E45" s="138">
        <v>43620</v>
      </c>
      <c r="F45" s="131" t="s">
        <v>196</v>
      </c>
      <c r="G45" s="131" t="s">
        <v>161</v>
      </c>
      <c r="H45" s="131">
        <v>3</v>
      </c>
      <c r="I45" s="133"/>
      <c r="J45" s="143" t="s">
        <v>221</v>
      </c>
      <c r="K45" s="143"/>
      <c r="L45" s="143"/>
      <c r="M45" s="143"/>
      <c r="N45" s="143"/>
      <c r="O45" s="144">
        <v>250.63047800000001</v>
      </c>
      <c r="P45" s="131"/>
      <c r="Q45" s="131"/>
      <c r="R45" s="131">
        <v>1000</v>
      </c>
      <c r="S45" s="143"/>
      <c r="T45" s="143"/>
      <c r="U45" s="143"/>
      <c r="V45" s="143" t="s">
        <v>218</v>
      </c>
      <c r="W45" s="137"/>
    </row>
    <row r="46" spans="1:23" ht="17">
      <c r="A46" s="15">
        <v>21</v>
      </c>
      <c r="B46" s="16">
        <v>235</v>
      </c>
      <c r="C46" s="146"/>
      <c r="D46" s="146" t="s">
        <v>223</v>
      </c>
      <c r="E46" s="21" t="s">
        <v>224</v>
      </c>
      <c r="F46" s="15" t="s">
        <v>225</v>
      </c>
      <c r="G46" s="15" t="s">
        <v>161</v>
      </c>
      <c r="H46" s="15">
        <v>1</v>
      </c>
      <c r="I46" s="146"/>
      <c r="J46" s="156" t="s">
        <v>226</v>
      </c>
      <c r="K46" s="147"/>
      <c r="L46" s="147"/>
      <c r="M46" s="148"/>
      <c r="N46" s="148"/>
      <c r="O46" s="156">
        <v>35.591208999999999</v>
      </c>
      <c r="P46" s="146"/>
      <c r="Q46" s="146"/>
      <c r="R46" s="146">
        <v>1000</v>
      </c>
      <c r="S46" s="148"/>
      <c r="T46" s="148"/>
      <c r="U46" s="148"/>
      <c r="V46" s="148" t="s">
        <v>222</v>
      </c>
      <c r="W46" s="149"/>
    </row>
    <row r="47" spans="1:23" ht="17">
      <c r="A47" s="15">
        <v>20</v>
      </c>
      <c r="B47" s="16">
        <v>251</v>
      </c>
      <c r="C47" s="146"/>
      <c r="D47" s="146" t="s">
        <v>223</v>
      </c>
      <c r="E47" s="21" t="s">
        <v>224</v>
      </c>
      <c r="F47" s="15" t="s">
        <v>225</v>
      </c>
      <c r="G47" s="15" t="s">
        <v>161</v>
      </c>
      <c r="H47" s="15">
        <v>2</v>
      </c>
      <c r="I47" s="146"/>
      <c r="J47" s="156" t="s">
        <v>227</v>
      </c>
      <c r="K47" s="147"/>
      <c r="L47" s="147"/>
      <c r="M47" s="148"/>
      <c r="N47" s="148"/>
      <c r="O47" s="156">
        <v>39.33193</v>
      </c>
      <c r="P47" s="146"/>
      <c r="Q47" s="146"/>
      <c r="R47" s="146">
        <v>1000</v>
      </c>
      <c r="S47" s="148"/>
      <c r="T47" s="148"/>
      <c r="U47" s="148"/>
      <c r="V47" s="148" t="s">
        <v>222</v>
      </c>
      <c r="W47" s="149"/>
    </row>
    <row r="48" spans="1:23" ht="17">
      <c r="A48" s="15">
        <v>19</v>
      </c>
      <c r="B48" s="16">
        <v>277</v>
      </c>
      <c r="C48" s="146"/>
      <c r="D48" s="146" t="s">
        <v>223</v>
      </c>
      <c r="E48" s="21" t="s">
        <v>224</v>
      </c>
      <c r="F48" s="15" t="s">
        <v>225</v>
      </c>
      <c r="G48" s="15" t="s">
        <v>161</v>
      </c>
      <c r="H48" s="15">
        <v>3</v>
      </c>
      <c r="I48" s="146"/>
      <c r="J48" s="156" t="s">
        <v>228</v>
      </c>
      <c r="K48" s="147"/>
      <c r="L48" s="147"/>
      <c r="M48" s="148"/>
      <c r="N48" s="148"/>
      <c r="O48" s="156">
        <v>41.169994000000003</v>
      </c>
      <c r="P48" s="146"/>
      <c r="Q48" s="146"/>
      <c r="R48" s="146">
        <v>1000</v>
      </c>
      <c r="S48" s="148"/>
      <c r="T48" s="148"/>
      <c r="U48" s="148"/>
      <c r="V48" s="148" t="s">
        <v>222</v>
      </c>
      <c r="W48" s="149"/>
    </row>
    <row r="49" spans="1:23" ht="17">
      <c r="A49" s="15">
        <v>18</v>
      </c>
      <c r="B49" s="16">
        <v>294</v>
      </c>
      <c r="C49" s="146"/>
      <c r="D49" s="146" t="s">
        <v>223</v>
      </c>
      <c r="E49" s="21" t="s">
        <v>224</v>
      </c>
      <c r="F49" s="15" t="s">
        <v>225</v>
      </c>
      <c r="G49" s="15" t="s">
        <v>161</v>
      </c>
      <c r="H49" s="15">
        <v>4</v>
      </c>
      <c r="I49" s="146"/>
      <c r="J49" s="156" t="s">
        <v>229</v>
      </c>
      <c r="K49" s="147"/>
      <c r="L49" s="147"/>
      <c r="M49" s="148"/>
      <c r="N49" s="148"/>
      <c r="O49" s="156">
        <v>36.301239000000002</v>
      </c>
      <c r="P49" s="146"/>
      <c r="Q49" s="146"/>
      <c r="R49" s="146">
        <v>1000</v>
      </c>
      <c r="S49" s="148"/>
      <c r="T49" s="148"/>
      <c r="U49" s="148"/>
      <c r="V49" s="148" t="s">
        <v>222</v>
      </c>
      <c r="W49" s="149"/>
    </row>
    <row r="50" spans="1:23" ht="17">
      <c r="A50" s="15">
        <v>17</v>
      </c>
      <c r="B50" s="16">
        <v>53</v>
      </c>
      <c r="C50" s="146"/>
      <c r="D50" s="146" t="s">
        <v>223</v>
      </c>
      <c r="E50" s="21" t="s">
        <v>224</v>
      </c>
      <c r="F50" s="15" t="s">
        <v>225</v>
      </c>
      <c r="G50" s="15" t="s">
        <v>161</v>
      </c>
      <c r="H50" s="15">
        <v>5</v>
      </c>
      <c r="I50" s="146"/>
      <c r="J50" s="156" t="s">
        <v>230</v>
      </c>
      <c r="K50" s="147"/>
      <c r="L50" s="147"/>
      <c r="M50" s="148"/>
      <c r="N50" s="148"/>
      <c r="O50" s="156">
        <v>36.862243999999997</v>
      </c>
      <c r="P50" s="146"/>
      <c r="Q50" s="146"/>
      <c r="R50" s="146">
        <v>1000</v>
      </c>
      <c r="S50" s="148"/>
      <c r="T50" s="148"/>
      <c r="U50" s="148"/>
      <c r="V50" s="148" t="s">
        <v>222</v>
      </c>
      <c r="W50" s="149"/>
    </row>
    <row r="51" spans="1:23" ht="17">
      <c r="A51" s="15">
        <v>16</v>
      </c>
      <c r="B51" s="16">
        <v>291</v>
      </c>
      <c r="C51" s="146"/>
      <c r="D51" s="146" t="s">
        <v>223</v>
      </c>
      <c r="E51" s="21" t="s">
        <v>224</v>
      </c>
      <c r="F51" s="15" t="s">
        <v>225</v>
      </c>
      <c r="G51" s="15" t="s">
        <v>161</v>
      </c>
      <c r="H51" s="15">
        <v>6</v>
      </c>
      <c r="I51" s="146"/>
      <c r="J51" s="156" t="s">
        <v>231</v>
      </c>
      <c r="K51" s="147"/>
      <c r="L51" s="147"/>
      <c r="M51" s="148"/>
      <c r="N51" s="148"/>
      <c r="O51" s="156">
        <v>35.381537999999999</v>
      </c>
      <c r="P51" s="146"/>
      <c r="Q51" s="146"/>
      <c r="R51" s="146">
        <v>1000</v>
      </c>
      <c r="S51" s="148"/>
      <c r="T51" s="148"/>
      <c r="U51" s="148"/>
      <c r="V51" s="148" t="s">
        <v>222</v>
      </c>
      <c r="W51" s="149"/>
    </row>
    <row r="52" spans="1:23" ht="34">
      <c r="A52" s="151">
        <v>15</v>
      </c>
      <c r="B52" s="151">
        <v>74</v>
      </c>
      <c r="C52" s="151"/>
      <c r="D52" s="151" t="s">
        <v>223</v>
      </c>
      <c r="E52" s="152" t="s">
        <v>224</v>
      </c>
      <c r="F52" s="151" t="s">
        <v>225</v>
      </c>
      <c r="G52" s="151" t="s">
        <v>161</v>
      </c>
      <c r="H52" s="151">
        <v>7</v>
      </c>
      <c r="I52" s="151"/>
      <c r="J52" s="157" t="s">
        <v>232</v>
      </c>
      <c r="K52" s="153"/>
      <c r="L52" s="153"/>
      <c r="M52" s="154"/>
      <c r="N52" s="154"/>
      <c r="O52" s="157">
        <v>40.498973999999997</v>
      </c>
      <c r="P52" s="151"/>
      <c r="Q52" s="151"/>
      <c r="R52" s="151" t="s">
        <v>175</v>
      </c>
      <c r="S52" s="154"/>
      <c r="T52" s="154"/>
      <c r="U52" s="154"/>
      <c r="V52" s="154" t="s">
        <v>222</v>
      </c>
      <c r="W52" s="158" t="s">
        <v>233</v>
      </c>
    </row>
    <row r="53" spans="1:23" ht="17">
      <c r="A53" s="15">
        <v>14</v>
      </c>
      <c r="B53" s="16">
        <v>56</v>
      </c>
      <c r="C53" s="146"/>
      <c r="D53" s="146" t="s">
        <v>223</v>
      </c>
      <c r="E53" s="21" t="s">
        <v>224</v>
      </c>
      <c r="F53" s="15" t="s">
        <v>225</v>
      </c>
      <c r="G53" s="15" t="s">
        <v>161</v>
      </c>
      <c r="H53" s="15">
        <v>8</v>
      </c>
      <c r="I53" s="146"/>
      <c r="J53" s="156" t="s">
        <v>234</v>
      </c>
      <c r="K53" s="147"/>
      <c r="L53" s="147"/>
      <c r="M53" s="148"/>
      <c r="N53" s="148"/>
      <c r="O53" s="156">
        <v>36.660366000000003</v>
      </c>
      <c r="P53" s="146"/>
      <c r="Q53" s="146"/>
      <c r="R53" s="146">
        <v>1000</v>
      </c>
      <c r="S53" s="148"/>
      <c r="T53" s="148"/>
      <c r="U53" s="148"/>
      <c r="V53" s="148" t="s">
        <v>222</v>
      </c>
      <c r="W53" s="149"/>
    </row>
    <row r="54" spans="1:23" ht="52">
      <c r="A54" s="15">
        <v>13</v>
      </c>
      <c r="B54" s="16">
        <v>268</v>
      </c>
      <c r="C54" s="146"/>
      <c r="D54" s="146" t="s">
        <v>223</v>
      </c>
      <c r="E54" s="21" t="s">
        <v>224</v>
      </c>
      <c r="F54" s="15" t="s">
        <v>225</v>
      </c>
      <c r="G54" s="15" t="s">
        <v>161</v>
      </c>
      <c r="H54" s="15">
        <v>9</v>
      </c>
      <c r="I54" s="146"/>
      <c r="J54" s="156" t="s">
        <v>235</v>
      </c>
      <c r="K54" s="147"/>
      <c r="L54" s="147"/>
      <c r="M54" s="148"/>
      <c r="N54" s="148"/>
      <c r="O54" s="156">
        <v>40.024185000000003</v>
      </c>
      <c r="P54" s="146"/>
      <c r="Q54" s="146"/>
      <c r="R54" s="146">
        <v>1000</v>
      </c>
      <c r="S54" s="148"/>
      <c r="T54" s="148"/>
      <c r="U54" s="148"/>
      <c r="V54" s="148" t="s">
        <v>222</v>
      </c>
      <c r="W54" s="150" t="s">
        <v>259</v>
      </c>
    </row>
    <row r="55" spans="1:23" ht="17">
      <c r="A55" s="15">
        <v>12</v>
      </c>
      <c r="B55" s="16">
        <v>58</v>
      </c>
      <c r="C55" s="146"/>
      <c r="D55" s="146" t="s">
        <v>223</v>
      </c>
      <c r="E55" s="21" t="s">
        <v>224</v>
      </c>
      <c r="F55" s="15" t="s">
        <v>225</v>
      </c>
      <c r="G55" s="15" t="s">
        <v>161</v>
      </c>
      <c r="H55" s="15">
        <v>10</v>
      </c>
      <c r="I55" s="146"/>
      <c r="J55" s="156" t="s">
        <v>236</v>
      </c>
      <c r="K55" s="147"/>
      <c r="L55" s="147"/>
      <c r="M55" s="148"/>
      <c r="N55" s="148"/>
      <c r="O55" s="156">
        <v>34.278151999999999</v>
      </c>
      <c r="P55" s="146"/>
      <c r="Q55" s="146"/>
      <c r="R55" s="146">
        <v>1000</v>
      </c>
      <c r="S55" s="148"/>
      <c r="T55" s="148"/>
      <c r="U55" s="148"/>
      <c r="V55" s="148" t="s">
        <v>222</v>
      </c>
      <c r="W55" s="149"/>
    </row>
    <row r="56" spans="1:23" ht="18">
      <c r="A56" s="160">
        <v>11</v>
      </c>
      <c r="B56" s="161">
        <v>33</v>
      </c>
      <c r="C56" s="162"/>
      <c r="D56" s="162" t="s">
        <v>260</v>
      </c>
      <c r="E56" s="163">
        <v>43621</v>
      </c>
      <c r="F56" s="162" t="s">
        <v>261</v>
      </c>
      <c r="G56" s="162" t="s">
        <v>37</v>
      </c>
      <c r="H56" s="164">
        <v>1</v>
      </c>
      <c r="I56" s="162"/>
      <c r="J56" s="183" t="s">
        <v>267</v>
      </c>
      <c r="K56" s="165"/>
      <c r="L56" s="165"/>
      <c r="M56" s="166"/>
      <c r="N56" s="166"/>
      <c r="O56" s="183">
        <v>34.158123000000003</v>
      </c>
      <c r="P56" s="162"/>
      <c r="Q56" s="162"/>
      <c r="R56" s="162">
        <v>1000</v>
      </c>
      <c r="S56" s="166"/>
      <c r="T56" s="166"/>
      <c r="U56" s="166"/>
      <c r="V56" s="167" t="s">
        <v>222</v>
      </c>
      <c r="W56" s="181" t="s">
        <v>266</v>
      </c>
    </row>
    <row r="57" spans="1:23" ht="18">
      <c r="A57" s="160">
        <v>10</v>
      </c>
      <c r="B57" s="161">
        <v>36</v>
      </c>
      <c r="C57" s="162"/>
      <c r="D57" s="162" t="s">
        <v>260</v>
      </c>
      <c r="E57" s="163">
        <v>43621</v>
      </c>
      <c r="F57" s="162" t="s">
        <v>261</v>
      </c>
      <c r="G57" s="162" t="s">
        <v>37</v>
      </c>
      <c r="H57" s="164">
        <v>2</v>
      </c>
      <c r="I57" s="162"/>
      <c r="J57" s="183" t="s">
        <v>268</v>
      </c>
      <c r="K57" s="162"/>
      <c r="L57" s="162"/>
      <c r="M57" s="162"/>
      <c r="N57" s="162"/>
      <c r="O57" s="183">
        <v>40.281039999999997</v>
      </c>
      <c r="P57" s="162"/>
      <c r="Q57" s="162"/>
      <c r="R57" s="162">
        <v>1000</v>
      </c>
      <c r="S57" s="166"/>
      <c r="T57" s="166"/>
      <c r="U57" s="166"/>
      <c r="V57" s="167" t="s">
        <v>222</v>
      </c>
      <c r="W57" s="167"/>
    </row>
    <row r="58" spans="1:23" ht="18">
      <c r="A58" s="160">
        <v>9</v>
      </c>
      <c r="B58" s="161">
        <v>61</v>
      </c>
      <c r="C58" s="162"/>
      <c r="D58" s="162" t="s">
        <v>260</v>
      </c>
      <c r="E58" s="163">
        <v>43621</v>
      </c>
      <c r="F58" s="162" t="s">
        <v>261</v>
      </c>
      <c r="G58" s="162" t="s">
        <v>37</v>
      </c>
      <c r="H58" s="164">
        <v>8</v>
      </c>
      <c r="I58" s="162"/>
      <c r="J58" s="183" t="s">
        <v>269</v>
      </c>
      <c r="K58" s="162"/>
      <c r="L58" s="162"/>
      <c r="M58" s="162"/>
      <c r="N58" s="162"/>
      <c r="O58" s="183">
        <v>34.272060000000003</v>
      </c>
      <c r="P58" s="162"/>
      <c r="Q58" s="162"/>
      <c r="R58" s="162">
        <v>1000</v>
      </c>
      <c r="S58" s="166"/>
      <c r="T58" s="166"/>
      <c r="U58" s="166"/>
      <c r="V58" s="167" t="s">
        <v>222</v>
      </c>
      <c r="W58" s="167"/>
    </row>
    <row r="59" spans="1:23" ht="18">
      <c r="A59" s="160">
        <v>8</v>
      </c>
      <c r="B59" s="161">
        <v>159</v>
      </c>
      <c r="C59" s="162"/>
      <c r="D59" s="162" t="s">
        <v>260</v>
      </c>
      <c r="E59" s="163">
        <v>43621</v>
      </c>
      <c r="F59" s="162" t="s">
        <v>261</v>
      </c>
      <c r="G59" s="162" t="s">
        <v>37</v>
      </c>
      <c r="H59" s="164">
        <v>4</v>
      </c>
      <c r="I59" s="162"/>
      <c r="J59" s="183" t="s">
        <v>270</v>
      </c>
      <c r="K59" s="162"/>
      <c r="L59" s="162"/>
      <c r="M59" s="162"/>
      <c r="N59" s="162"/>
      <c r="O59" s="183">
        <v>39.700119000000001</v>
      </c>
      <c r="P59" s="162"/>
      <c r="Q59" s="162"/>
      <c r="R59" s="162">
        <v>1000</v>
      </c>
      <c r="S59" s="166"/>
      <c r="T59" s="166"/>
      <c r="U59" s="166"/>
      <c r="V59" s="167" t="s">
        <v>222</v>
      </c>
      <c r="W59" s="167"/>
    </row>
    <row r="60" spans="1:23" ht="32" customHeight="1">
      <c r="A60" s="164">
        <v>7</v>
      </c>
      <c r="B60" s="164">
        <v>2</v>
      </c>
      <c r="C60" s="164"/>
      <c r="D60" s="164" t="s">
        <v>260</v>
      </c>
      <c r="E60" s="177">
        <v>43621</v>
      </c>
      <c r="F60" s="164" t="s">
        <v>261</v>
      </c>
      <c r="G60" s="164" t="s">
        <v>37</v>
      </c>
      <c r="H60" s="164">
        <v>5</v>
      </c>
      <c r="I60" s="164"/>
      <c r="J60" s="183" t="s">
        <v>270</v>
      </c>
      <c r="K60" s="164"/>
      <c r="L60" s="164"/>
      <c r="M60" s="164"/>
      <c r="N60" s="164"/>
      <c r="O60" s="183">
        <v>39.700119000000001</v>
      </c>
      <c r="P60" s="164"/>
      <c r="Q60" s="164"/>
      <c r="R60" s="178" t="s">
        <v>157</v>
      </c>
      <c r="S60" s="179"/>
      <c r="T60" s="164"/>
      <c r="U60" s="179"/>
      <c r="V60" s="176" t="s">
        <v>222</v>
      </c>
      <c r="W60" s="182" t="s">
        <v>272</v>
      </c>
    </row>
    <row r="61" spans="1:23" ht="18">
      <c r="A61" s="160">
        <v>6</v>
      </c>
      <c r="B61" s="161">
        <v>289</v>
      </c>
      <c r="C61" s="162"/>
      <c r="D61" s="162" t="s">
        <v>260</v>
      </c>
      <c r="E61" s="163">
        <v>43621</v>
      </c>
      <c r="F61" s="162" t="s">
        <v>261</v>
      </c>
      <c r="G61" s="162" t="s">
        <v>37</v>
      </c>
      <c r="H61" s="164">
        <v>5</v>
      </c>
      <c r="I61" s="162"/>
      <c r="J61" s="162"/>
      <c r="K61" s="162"/>
      <c r="L61" s="162"/>
      <c r="M61" s="162"/>
      <c r="N61" s="162"/>
      <c r="O61" s="162"/>
      <c r="P61" s="162"/>
      <c r="Q61" s="162"/>
      <c r="R61" s="178" t="s">
        <v>157</v>
      </c>
      <c r="S61" s="162"/>
      <c r="T61" s="162"/>
      <c r="U61" s="166"/>
      <c r="V61" s="167" t="s">
        <v>222</v>
      </c>
      <c r="W61" s="182" t="s">
        <v>272</v>
      </c>
    </row>
    <row r="62" spans="1:23" ht="18">
      <c r="A62" s="160">
        <v>5</v>
      </c>
      <c r="B62" s="161">
        <v>82</v>
      </c>
      <c r="C62" s="162"/>
      <c r="D62" s="160" t="s">
        <v>260</v>
      </c>
      <c r="E62" s="163">
        <v>43621</v>
      </c>
      <c r="F62" s="162" t="s">
        <v>261</v>
      </c>
      <c r="G62" s="162" t="s">
        <v>37</v>
      </c>
      <c r="H62" s="164">
        <v>4</v>
      </c>
      <c r="I62" s="162"/>
      <c r="J62" s="162"/>
      <c r="K62" s="162"/>
      <c r="L62" s="162"/>
      <c r="M62" s="162"/>
      <c r="N62" s="162"/>
      <c r="O62" s="162"/>
      <c r="P62" s="162"/>
      <c r="Q62" s="162"/>
      <c r="R62" s="178" t="s">
        <v>157</v>
      </c>
      <c r="S62" s="162"/>
      <c r="T62" s="162"/>
      <c r="U62" s="166"/>
      <c r="V62" s="167" t="s">
        <v>222</v>
      </c>
      <c r="W62" s="182" t="s">
        <v>272</v>
      </c>
    </row>
    <row r="63" spans="1:23">
      <c r="A63" s="160">
        <v>4</v>
      </c>
      <c r="B63" s="161">
        <v>317</v>
      </c>
      <c r="C63" s="162"/>
      <c r="D63" s="162"/>
      <c r="E63" s="163"/>
      <c r="F63" s="162"/>
      <c r="G63" s="162"/>
      <c r="H63" s="164"/>
      <c r="I63" s="162"/>
      <c r="J63" s="162"/>
      <c r="K63" s="162"/>
      <c r="L63" s="162"/>
      <c r="M63" s="162"/>
      <c r="N63" s="162"/>
      <c r="O63" s="162"/>
      <c r="P63" s="162"/>
      <c r="Q63" s="162"/>
      <c r="R63" s="168"/>
      <c r="S63" s="162"/>
      <c r="T63" s="169"/>
      <c r="U63" s="166"/>
      <c r="V63" s="167"/>
      <c r="W63" s="167"/>
    </row>
    <row r="64" spans="1:23">
      <c r="A64" s="160">
        <v>3</v>
      </c>
      <c r="B64" s="161">
        <v>281</v>
      </c>
      <c r="C64" s="162"/>
      <c r="D64" s="162"/>
      <c r="E64" s="163"/>
      <c r="F64" s="162"/>
      <c r="G64" s="162"/>
      <c r="H64" s="164"/>
      <c r="I64" s="162"/>
      <c r="J64" s="162"/>
      <c r="K64" s="162"/>
      <c r="L64" s="162"/>
      <c r="M64" s="162"/>
      <c r="N64" s="162"/>
      <c r="O64" s="162"/>
      <c r="P64" s="162"/>
      <c r="Q64" s="162"/>
      <c r="R64" s="168"/>
      <c r="S64" s="162"/>
      <c r="T64" s="162"/>
      <c r="U64" s="166"/>
      <c r="V64" s="167"/>
      <c r="W64" s="167"/>
    </row>
    <row r="65" spans="1:23">
      <c r="A65" s="170">
        <v>2</v>
      </c>
      <c r="B65" s="171">
        <v>18</v>
      </c>
      <c r="C65" s="172"/>
      <c r="D65" s="162"/>
      <c r="E65" s="163"/>
      <c r="F65" s="162"/>
      <c r="G65" s="162"/>
      <c r="H65" s="164"/>
      <c r="I65" s="172"/>
      <c r="J65" s="172"/>
      <c r="K65" s="172"/>
      <c r="L65" s="172"/>
      <c r="M65" s="172"/>
      <c r="N65" s="172"/>
      <c r="O65" s="172"/>
      <c r="P65" s="172"/>
      <c r="Q65" s="172"/>
      <c r="R65" s="173"/>
      <c r="S65" s="172"/>
      <c r="T65" s="172"/>
      <c r="U65" s="174"/>
      <c r="V65" s="167"/>
      <c r="W65" s="167"/>
    </row>
    <row r="66" spans="1:23" s="45" customFormat="1">
      <c r="A66" s="22">
        <v>1</v>
      </c>
      <c r="B66" s="23">
        <v>34</v>
      </c>
      <c r="R66" s="49"/>
      <c r="U66" s="48"/>
      <c r="V66" s="48"/>
      <c r="W66" s="13"/>
    </row>
    <row r="68" spans="1:23" ht="26">
      <c r="D68" s="197" t="s">
        <v>286</v>
      </c>
    </row>
  </sheetData>
  <mergeCells count="1">
    <mergeCell ref="A5:C5"/>
  </mergeCells>
  <pageMargins left="0.75" right="0.75" top="1" bottom="1" header="0.5" footer="0.5"/>
  <pageSetup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M68"/>
  <sheetViews>
    <sheetView topLeftCell="A50" zoomScaleNormal="100" workbookViewId="0">
      <selection activeCell="G71" sqref="G71"/>
    </sheetView>
  </sheetViews>
  <sheetFormatPr baseColWidth="10" defaultColWidth="11" defaultRowHeight="16"/>
  <cols>
    <col min="1" max="1" width="17.33203125" style="1" customWidth="1"/>
    <col min="2" max="2" width="0.5" customWidth="1"/>
    <col min="3" max="3" width="6.6640625" hidden="1" customWidth="1"/>
    <col min="4" max="4" width="51.1640625" customWidth="1"/>
    <col min="5" max="5" width="14.5" customWidth="1"/>
    <col min="6" max="6" width="13.33203125" customWidth="1"/>
    <col min="7" max="7" width="16.6640625" customWidth="1"/>
    <col min="8" max="8" width="10.6640625" customWidth="1"/>
    <col min="9" max="9" width="5" hidden="1" customWidth="1"/>
    <col min="10" max="10" width="23.33203125" customWidth="1"/>
    <col min="11" max="11" width="8" hidden="1" customWidth="1"/>
    <col min="12" max="12" width="5.5" hidden="1" customWidth="1"/>
    <col min="13" max="13" width="8.5" hidden="1" customWidth="1"/>
    <col min="14" max="14" width="8.33203125" hidden="1" customWidth="1"/>
    <col min="15" max="15" width="12" customWidth="1"/>
    <col min="16" max="16" width="1" hidden="1" customWidth="1"/>
    <col min="17" max="17" width="0.83203125" hidden="1" customWidth="1"/>
    <col min="18" max="18" width="13" style="3" customWidth="1"/>
    <col min="19" max="19" width="1.1640625" hidden="1" customWidth="1"/>
    <col min="20" max="20" width="0.83203125" hidden="1" customWidth="1"/>
    <col min="21" max="21" width="1" hidden="1" customWidth="1"/>
    <col min="22" max="22" width="25.6640625" customWidth="1"/>
    <col min="23" max="23" width="85.6640625" style="4" customWidth="1"/>
    <col min="24" max="767" width="11" style="6"/>
  </cols>
  <sheetData>
    <row r="1" spans="1:767">
      <c r="D1" s="2" t="s">
        <v>0</v>
      </c>
      <c r="O1" s="6" t="s">
        <v>154</v>
      </c>
      <c r="P1" s="6"/>
      <c r="Q1" s="6"/>
      <c r="R1" s="80">
        <f>COUNTIF(R9:U66, "&gt;100")</f>
        <v>55</v>
      </c>
    </row>
    <row r="2" spans="1:767">
      <c r="D2" s="5" t="s">
        <v>1</v>
      </c>
      <c r="E2" s="6"/>
      <c r="O2" s="6" t="s">
        <v>174</v>
      </c>
      <c r="P2" s="6"/>
      <c r="Q2" s="6"/>
      <c r="R2" s="80">
        <f>COUNTIF(R6:R65,"wET LEAKED")</f>
        <v>0</v>
      </c>
    </row>
    <row r="3" spans="1:767">
      <c r="D3" s="7" t="s">
        <v>2</v>
      </c>
    </row>
    <row r="4" spans="1:767" ht="62">
      <c r="A4" s="71" t="s">
        <v>74</v>
      </c>
    </row>
    <row r="5" spans="1:767">
      <c r="A5" s="186" t="s">
        <v>4</v>
      </c>
      <c r="B5" s="186"/>
      <c r="C5" s="186"/>
      <c r="J5" t="s">
        <v>197</v>
      </c>
      <c r="K5" t="s">
        <v>5</v>
      </c>
      <c r="L5" t="s">
        <v>5</v>
      </c>
      <c r="M5" s="9"/>
      <c r="N5" s="9"/>
      <c r="O5" s="9"/>
      <c r="P5" s="9"/>
      <c r="Q5" s="9"/>
      <c r="R5" s="10"/>
      <c r="S5" s="9"/>
      <c r="T5" s="9"/>
    </row>
    <row r="6" spans="1:767" s="4" customFormat="1" ht="40" customHeight="1">
      <c r="A6" s="11" t="s">
        <v>6</v>
      </c>
      <c r="B6" s="12" t="s">
        <v>7</v>
      </c>
      <c r="C6" s="12" t="s">
        <v>8</v>
      </c>
      <c r="D6" s="13" t="s">
        <v>9</v>
      </c>
      <c r="E6" s="13" t="s">
        <v>10</v>
      </c>
      <c r="F6" s="13" t="s">
        <v>11</v>
      </c>
      <c r="G6" s="13" t="s">
        <v>75</v>
      </c>
      <c r="H6" s="13" t="s">
        <v>13</v>
      </c>
      <c r="I6" s="13" t="s">
        <v>14</v>
      </c>
      <c r="J6" s="13" t="s">
        <v>15</v>
      </c>
      <c r="K6" s="13" t="s">
        <v>16</v>
      </c>
      <c r="L6" s="13" t="s">
        <v>17</v>
      </c>
      <c r="M6" s="13" t="s">
        <v>18</v>
      </c>
      <c r="N6" s="13" t="s">
        <v>19</v>
      </c>
      <c r="O6" s="13" t="s">
        <v>20</v>
      </c>
      <c r="P6" s="13" t="s">
        <v>21</v>
      </c>
      <c r="Q6" s="13" t="s">
        <v>22</v>
      </c>
      <c r="R6" s="14" t="s">
        <v>23</v>
      </c>
      <c r="S6" s="13" t="s">
        <v>24</v>
      </c>
      <c r="T6" s="13" t="s">
        <v>25</v>
      </c>
      <c r="U6" s="13" t="s">
        <v>26</v>
      </c>
      <c r="V6" s="13" t="s">
        <v>27</v>
      </c>
      <c r="W6" s="12" t="s">
        <v>28</v>
      </c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  <c r="IN6" s="81"/>
      <c r="IO6" s="81"/>
      <c r="IP6" s="81"/>
      <c r="IQ6" s="81"/>
      <c r="IR6" s="81"/>
      <c r="IS6" s="81"/>
      <c r="IT6" s="81"/>
      <c r="IU6" s="81"/>
      <c r="IV6" s="81"/>
      <c r="IW6" s="81"/>
      <c r="IX6" s="81"/>
      <c r="IY6" s="81"/>
      <c r="IZ6" s="81"/>
      <c r="JA6" s="81"/>
      <c r="JB6" s="81"/>
      <c r="JC6" s="81"/>
      <c r="JD6" s="81"/>
      <c r="JE6" s="81"/>
      <c r="JF6" s="81"/>
      <c r="JG6" s="81"/>
      <c r="JH6" s="81"/>
      <c r="JI6" s="81"/>
      <c r="JJ6" s="81"/>
      <c r="JK6" s="81"/>
      <c r="JL6" s="81"/>
      <c r="JM6" s="81"/>
      <c r="JN6" s="81"/>
      <c r="JO6" s="81"/>
      <c r="JP6" s="81"/>
      <c r="JQ6" s="81"/>
      <c r="JR6" s="81"/>
      <c r="JS6" s="81"/>
      <c r="JT6" s="81"/>
      <c r="JU6" s="81"/>
      <c r="JV6" s="81"/>
      <c r="JW6" s="81"/>
      <c r="JX6" s="81"/>
      <c r="JY6" s="81"/>
      <c r="JZ6" s="81"/>
      <c r="KA6" s="81"/>
      <c r="KB6" s="81"/>
      <c r="KC6" s="81"/>
      <c r="KD6" s="81"/>
      <c r="KE6" s="81"/>
      <c r="KF6" s="81"/>
      <c r="KG6" s="81"/>
      <c r="KH6" s="81"/>
      <c r="KI6" s="81"/>
      <c r="KJ6" s="81"/>
      <c r="KK6" s="81"/>
      <c r="KL6" s="81"/>
      <c r="KM6" s="81"/>
      <c r="KN6" s="81"/>
      <c r="KO6" s="81"/>
      <c r="KP6" s="81"/>
      <c r="KQ6" s="81"/>
      <c r="KR6" s="81"/>
      <c r="KS6" s="81"/>
      <c r="KT6" s="81"/>
      <c r="KU6" s="81"/>
      <c r="KV6" s="81"/>
      <c r="KW6" s="81"/>
      <c r="KX6" s="81"/>
      <c r="KY6" s="81"/>
      <c r="KZ6" s="81"/>
      <c r="LA6" s="81"/>
      <c r="LB6" s="81"/>
      <c r="LC6" s="81"/>
      <c r="LD6" s="81"/>
      <c r="LE6" s="81"/>
      <c r="LF6" s="81"/>
      <c r="LG6" s="81"/>
      <c r="LH6" s="81"/>
      <c r="LI6" s="81"/>
      <c r="LJ6" s="81"/>
      <c r="LK6" s="81"/>
      <c r="LL6" s="81"/>
      <c r="LM6" s="81"/>
      <c r="LN6" s="81"/>
      <c r="LO6" s="81"/>
      <c r="LP6" s="81"/>
      <c r="LQ6" s="81"/>
      <c r="LR6" s="81"/>
      <c r="LS6" s="81"/>
      <c r="LT6" s="81"/>
      <c r="LU6" s="81"/>
      <c r="LV6" s="81"/>
      <c r="LW6" s="81"/>
      <c r="LX6" s="81"/>
      <c r="LY6" s="81"/>
      <c r="LZ6" s="81"/>
      <c r="MA6" s="81"/>
      <c r="MB6" s="81"/>
      <c r="MC6" s="81"/>
      <c r="MD6" s="81"/>
      <c r="ME6" s="81"/>
      <c r="MF6" s="81"/>
      <c r="MG6" s="81"/>
      <c r="MH6" s="81"/>
      <c r="MI6" s="81"/>
      <c r="MJ6" s="81"/>
      <c r="MK6" s="81"/>
      <c r="ML6" s="81"/>
      <c r="MM6" s="81"/>
      <c r="MN6" s="81"/>
      <c r="MO6" s="81"/>
      <c r="MP6" s="81"/>
      <c r="MQ6" s="81"/>
      <c r="MR6" s="81"/>
      <c r="MS6" s="81"/>
      <c r="MT6" s="81"/>
      <c r="MU6" s="81"/>
      <c r="MV6" s="81"/>
      <c r="MW6" s="81"/>
      <c r="MX6" s="81"/>
      <c r="MY6" s="81"/>
      <c r="MZ6" s="81"/>
      <c r="NA6" s="81"/>
      <c r="NB6" s="81"/>
      <c r="NC6" s="81"/>
      <c r="ND6" s="81"/>
      <c r="NE6" s="81"/>
      <c r="NF6" s="81"/>
      <c r="NG6" s="81"/>
      <c r="NH6" s="81"/>
      <c r="NI6" s="81"/>
      <c r="NJ6" s="81"/>
      <c r="NK6" s="81"/>
      <c r="NL6" s="81"/>
      <c r="NM6" s="81"/>
      <c r="NN6" s="81"/>
      <c r="NO6" s="81"/>
      <c r="NP6" s="81"/>
      <c r="NQ6" s="81"/>
      <c r="NR6" s="81"/>
      <c r="NS6" s="81"/>
      <c r="NT6" s="81"/>
      <c r="NU6" s="81"/>
      <c r="NV6" s="81"/>
      <c r="NW6" s="81"/>
      <c r="NX6" s="81"/>
      <c r="NY6" s="81"/>
      <c r="NZ6" s="81"/>
      <c r="OA6" s="81"/>
      <c r="OB6" s="81"/>
      <c r="OC6" s="81"/>
      <c r="OD6" s="81"/>
      <c r="OE6" s="81"/>
      <c r="OF6" s="81"/>
      <c r="OG6" s="81"/>
      <c r="OH6" s="81"/>
      <c r="OI6" s="81"/>
      <c r="OJ6" s="81"/>
      <c r="OK6" s="81"/>
      <c r="OL6" s="81"/>
      <c r="OM6" s="81"/>
      <c r="ON6" s="81"/>
      <c r="OO6" s="81"/>
      <c r="OP6" s="81"/>
      <c r="OQ6" s="81"/>
      <c r="OR6" s="81"/>
      <c r="OS6" s="81"/>
      <c r="OT6" s="81"/>
      <c r="OU6" s="81"/>
      <c r="OV6" s="81"/>
      <c r="OW6" s="81"/>
      <c r="OX6" s="81"/>
      <c r="OY6" s="81"/>
      <c r="OZ6" s="81"/>
      <c r="PA6" s="81"/>
      <c r="PB6" s="81"/>
      <c r="PC6" s="81"/>
      <c r="PD6" s="81"/>
      <c r="PE6" s="81"/>
      <c r="PF6" s="81"/>
      <c r="PG6" s="81"/>
      <c r="PH6" s="81"/>
      <c r="PI6" s="81"/>
      <c r="PJ6" s="81"/>
      <c r="PK6" s="81"/>
      <c r="PL6" s="81"/>
      <c r="PM6" s="81"/>
      <c r="PN6" s="81"/>
      <c r="PO6" s="81"/>
      <c r="PP6" s="81"/>
      <c r="PQ6" s="81"/>
      <c r="PR6" s="81"/>
      <c r="PS6" s="81"/>
      <c r="PT6" s="81"/>
      <c r="PU6" s="81"/>
      <c r="PV6" s="81"/>
      <c r="PW6" s="81"/>
      <c r="PX6" s="81"/>
      <c r="PY6" s="81"/>
      <c r="PZ6" s="81"/>
      <c r="QA6" s="81"/>
      <c r="QB6" s="81"/>
      <c r="QC6" s="81"/>
      <c r="QD6" s="81"/>
      <c r="QE6" s="81"/>
      <c r="QF6" s="81"/>
      <c r="QG6" s="81"/>
      <c r="QH6" s="81"/>
      <c r="QI6" s="81"/>
      <c r="QJ6" s="81"/>
      <c r="QK6" s="81"/>
      <c r="QL6" s="81"/>
      <c r="QM6" s="81"/>
      <c r="QN6" s="81"/>
      <c r="QO6" s="81"/>
      <c r="QP6" s="81"/>
      <c r="QQ6" s="81"/>
      <c r="QR6" s="81"/>
      <c r="QS6" s="81"/>
      <c r="QT6" s="81"/>
      <c r="QU6" s="81"/>
      <c r="QV6" s="81"/>
      <c r="QW6" s="81"/>
      <c r="QX6" s="81"/>
      <c r="QY6" s="81"/>
      <c r="QZ6" s="81"/>
      <c r="RA6" s="81"/>
      <c r="RB6" s="81"/>
      <c r="RC6" s="81"/>
      <c r="RD6" s="81"/>
      <c r="RE6" s="81"/>
      <c r="RF6" s="81"/>
      <c r="RG6" s="81"/>
      <c r="RH6" s="81"/>
      <c r="RI6" s="81"/>
      <c r="RJ6" s="81"/>
      <c r="RK6" s="81"/>
      <c r="RL6" s="81"/>
      <c r="RM6" s="81"/>
      <c r="RN6" s="81"/>
      <c r="RO6" s="81"/>
      <c r="RP6" s="81"/>
      <c r="RQ6" s="81"/>
      <c r="RR6" s="81"/>
      <c r="RS6" s="81"/>
      <c r="RT6" s="81"/>
      <c r="RU6" s="81"/>
      <c r="RV6" s="81"/>
      <c r="RW6" s="81"/>
      <c r="RX6" s="81"/>
      <c r="RY6" s="81"/>
      <c r="RZ6" s="81"/>
      <c r="SA6" s="81"/>
      <c r="SB6" s="81"/>
      <c r="SC6" s="81"/>
      <c r="SD6" s="81"/>
      <c r="SE6" s="81"/>
      <c r="SF6" s="81"/>
      <c r="SG6" s="81"/>
      <c r="SH6" s="81"/>
      <c r="SI6" s="81"/>
      <c r="SJ6" s="81"/>
      <c r="SK6" s="81"/>
      <c r="SL6" s="81"/>
      <c r="SM6" s="81"/>
      <c r="SN6" s="81"/>
      <c r="SO6" s="81"/>
      <c r="SP6" s="81"/>
      <c r="SQ6" s="81"/>
      <c r="SR6" s="81"/>
      <c r="SS6" s="81"/>
      <c r="ST6" s="81"/>
      <c r="SU6" s="81"/>
      <c r="SV6" s="81"/>
      <c r="SW6" s="81"/>
      <c r="SX6" s="81"/>
      <c r="SY6" s="81"/>
      <c r="SZ6" s="81"/>
      <c r="TA6" s="81"/>
      <c r="TB6" s="81"/>
      <c r="TC6" s="81"/>
      <c r="TD6" s="81"/>
      <c r="TE6" s="81"/>
      <c r="TF6" s="81"/>
      <c r="TG6" s="81"/>
      <c r="TH6" s="81"/>
      <c r="TI6" s="81"/>
      <c r="TJ6" s="81"/>
      <c r="TK6" s="81"/>
      <c r="TL6" s="81"/>
      <c r="TM6" s="81"/>
      <c r="TN6" s="81"/>
      <c r="TO6" s="81"/>
      <c r="TP6" s="81"/>
      <c r="TQ6" s="81"/>
      <c r="TR6" s="81"/>
      <c r="TS6" s="81"/>
      <c r="TT6" s="81"/>
      <c r="TU6" s="81"/>
      <c r="TV6" s="81"/>
      <c r="TW6" s="81"/>
      <c r="TX6" s="81"/>
      <c r="TY6" s="81"/>
      <c r="TZ6" s="81"/>
      <c r="UA6" s="81"/>
      <c r="UB6" s="81"/>
      <c r="UC6" s="81"/>
      <c r="UD6" s="81"/>
      <c r="UE6" s="81"/>
      <c r="UF6" s="81"/>
      <c r="UG6" s="81"/>
      <c r="UH6" s="81"/>
      <c r="UI6" s="81"/>
      <c r="UJ6" s="81"/>
      <c r="UK6" s="81"/>
      <c r="UL6" s="81"/>
      <c r="UM6" s="81"/>
      <c r="UN6" s="81"/>
      <c r="UO6" s="81"/>
      <c r="UP6" s="81"/>
      <c r="UQ6" s="81"/>
      <c r="UR6" s="81"/>
      <c r="US6" s="81"/>
      <c r="UT6" s="81"/>
      <c r="UU6" s="81"/>
      <c r="UV6" s="81"/>
      <c r="UW6" s="81"/>
      <c r="UX6" s="81"/>
      <c r="UY6" s="81"/>
      <c r="UZ6" s="81"/>
      <c r="VA6" s="81"/>
      <c r="VB6" s="81"/>
      <c r="VC6" s="81"/>
      <c r="VD6" s="81"/>
      <c r="VE6" s="81"/>
      <c r="VF6" s="81"/>
      <c r="VG6" s="81"/>
      <c r="VH6" s="81"/>
      <c r="VI6" s="81"/>
      <c r="VJ6" s="81"/>
      <c r="VK6" s="81"/>
      <c r="VL6" s="81"/>
      <c r="VM6" s="81"/>
      <c r="VN6" s="81"/>
      <c r="VO6" s="81"/>
      <c r="VP6" s="81"/>
      <c r="VQ6" s="81"/>
      <c r="VR6" s="81"/>
      <c r="VS6" s="81"/>
      <c r="VT6" s="81"/>
      <c r="VU6" s="81"/>
      <c r="VV6" s="81"/>
      <c r="VW6" s="81"/>
      <c r="VX6" s="81"/>
      <c r="VY6" s="81"/>
      <c r="VZ6" s="81"/>
      <c r="WA6" s="81"/>
      <c r="WB6" s="81"/>
      <c r="WC6" s="81"/>
      <c r="WD6" s="81"/>
      <c r="WE6" s="81"/>
      <c r="WF6" s="81"/>
      <c r="WG6" s="81"/>
      <c r="WH6" s="81"/>
      <c r="WI6" s="81"/>
      <c r="WJ6" s="81"/>
      <c r="WK6" s="81"/>
      <c r="WL6" s="81"/>
      <c r="WM6" s="81"/>
      <c r="WN6" s="81"/>
      <c r="WO6" s="81"/>
      <c r="WP6" s="81"/>
      <c r="WQ6" s="81"/>
      <c r="WR6" s="81"/>
      <c r="WS6" s="81"/>
      <c r="WT6" s="81"/>
      <c r="WU6" s="81"/>
      <c r="WV6" s="81"/>
      <c r="WW6" s="81"/>
      <c r="WX6" s="81"/>
      <c r="WY6" s="81"/>
      <c r="WZ6" s="81"/>
      <c r="XA6" s="81"/>
      <c r="XB6" s="81"/>
      <c r="XC6" s="81"/>
      <c r="XD6" s="81"/>
      <c r="XE6" s="81"/>
      <c r="XF6" s="81"/>
      <c r="XG6" s="81"/>
      <c r="XH6" s="81"/>
      <c r="XI6" s="81"/>
      <c r="XJ6" s="81"/>
      <c r="XK6" s="81"/>
      <c r="XL6" s="81"/>
      <c r="XM6" s="81"/>
      <c r="XN6" s="81"/>
      <c r="XO6" s="81"/>
      <c r="XP6" s="81"/>
      <c r="XQ6" s="81"/>
      <c r="XR6" s="81"/>
      <c r="XS6" s="81"/>
      <c r="XT6" s="81"/>
      <c r="XU6" s="81"/>
      <c r="XV6" s="81"/>
      <c r="XW6" s="81"/>
      <c r="XX6" s="81"/>
      <c r="XY6" s="81"/>
      <c r="XZ6" s="81"/>
      <c r="YA6" s="81"/>
      <c r="YB6" s="81"/>
      <c r="YC6" s="81"/>
      <c r="YD6" s="81"/>
      <c r="YE6" s="81"/>
      <c r="YF6" s="81"/>
      <c r="YG6" s="81"/>
      <c r="YH6" s="81"/>
      <c r="YI6" s="81"/>
      <c r="YJ6" s="81"/>
      <c r="YK6" s="81"/>
      <c r="YL6" s="81"/>
      <c r="YM6" s="81"/>
      <c r="YN6" s="81"/>
      <c r="YO6" s="81"/>
      <c r="YP6" s="81"/>
      <c r="YQ6" s="81"/>
      <c r="YR6" s="81"/>
      <c r="YS6" s="81"/>
      <c r="YT6" s="81"/>
      <c r="YU6" s="81"/>
      <c r="YV6" s="81"/>
      <c r="YW6" s="81"/>
      <c r="YX6" s="81"/>
      <c r="YY6" s="81"/>
      <c r="YZ6" s="81"/>
      <c r="ZA6" s="81"/>
      <c r="ZB6" s="81"/>
      <c r="ZC6" s="81"/>
      <c r="ZD6" s="81"/>
      <c r="ZE6" s="81"/>
      <c r="ZF6" s="81"/>
      <c r="ZG6" s="81"/>
      <c r="ZH6" s="81"/>
      <c r="ZI6" s="81"/>
      <c r="ZJ6" s="81"/>
      <c r="ZK6" s="81"/>
      <c r="ZL6" s="81"/>
      <c r="ZM6" s="81"/>
      <c r="ZN6" s="81"/>
      <c r="ZO6" s="81"/>
      <c r="ZP6" s="81"/>
      <c r="ZQ6" s="81"/>
      <c r="ZR6" s="81"/>
      <c r="ZS6" s="81"/>
      <c r="ZT6" s="81"/>
      <c r="ZU6" s="81"/>
      <c r="ZV6" s="81"/>
      <c r="ZW6" s="81"/>
      <c r="ZX6" s="81"/>
      <c r="ZY6" s="81"/>
      <c r="ZZ6" s="81"/>
      <c r="AAA6" s="81"/>
      <c r="AAB6" s="81"/>
      <c r="AAC6" s="81"/>
      <c r="AAD6" s="81"/>
      <c r="AAE6" s="81"/>
      <c r="AAF6" s="81"/>
      <c r="AAG6" s="81"/>
      <c r="AAH6" s="81"/>
      <c r="AAI6" s="81"/>
      <c r="AAJ6" s="81"/>
      <c r="AAK6" s="81"/>
      <c r="AAL6" s="81"/>
      <c r="AAM6" s="81"/>
      <c r="AAN6" s="81"/>
      <c r="AAO6" s="81"/>
      <c r="AAP6" s="81"/>
      <c r="AAQ6" s="81"/>
      <c r="AAR6" s="81"/>
      <c r="AAS6" s="81"/>
      <c r="AAT6" s="81"/>
      <c r="AAU6" s="81"/>
      <c r="AAV6" s="81"/>
      <c r="AAW6" s="81"/>
      <c r="AAX6" s="81"/>
      <c r="AAY6" s="81"/>
      <c r="AAZ6" s="81"/>
      <c r="ABA6" s="81"/>
      <c r="ABB6" s="81"/>
      <c r="ABC6" s="81"/>
      <c r="ABD6" s="81"/>
      <c r="ABE6" s="81"/>
      <c r="ABF6" s="81"/>
      <c r="ABG6" s="81"/>
      <c r="ABH6" s="81"/>
      <c r="ABI6" s="81"/>
      <c r="ABJ6" s="81"/>
      <c r="ABK6" s="81"/>
      <c r="ABL6" s="81"/>
      <c r="ABM6" s="81"/>
      <c r="ABN6" s="81"/>
      <c r="ABO6" s="81"/>
      <c r="ABP6" s="81"/>
      <c r="ABQ6" s="81"/>
      <c r="ABR6" s="81"/>
      <c r="ABS6" s="81"/>
      <c r="ABT6" s="81"/>
      <c r="ABU6" s="81"/>
      <c r="ABV6" s="81"/>
      <c r="ABW6" s="81"/>
      <c r="ABX6" s="81"/>
      <c r="ABY6" s="81"/>
      <c r="ABZ6" s="81"/>
      <c r="ACA6" s="81"/>
      <c r="ACB6" s="81"/>
      <c r="ACC6" s="81"/>
      <c r="ACD6" s="81"/>
      <c r="ACE6" s="81"/>
      <c r="ACF6" s="81"/>
      <c r="ACG6" s="81"/>
      <c r="ACH6" s="81"/>
      <c r="ACI6" s="81"/>
      <c r="ACJ6" s="81"/>
      <c r="ACK6" s="81"/>
      <c r="ACL6" s="81"/>
      <c r="ACM6" s="81"/>
    </row>
    <row r="7" spans="1:767">
      <c r="A7" s="15">
        <v>60</v>
      </c>
      <c r="B7" s="16">
        <v>45</v>
      </c>
      <c r="C7" s="16"/>
      <c r="D7" s="16" t="s">
        <v>29</v>
      </c>
      <c r="E7" s="17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8"/>
      <c r="S7" s="19"/>
      <c r="T7" s="19"/>
      <c r="U7" s="19"/>
      <c r="V7" s="72"/>
      <c r="W7" s="20"/>
    </row>
    <row r="8" spans="1:767">
      <c r="A8" s="15">
        <v>59</v>
      </c>
      <c r="B8" s="16">
        <v>194</v>
      </c>
      <c r="C8" s="16"/>
      <c r="D8" s="16" t="s">
        <v>30</v>
      </c>
      <c r="E8" s="21">
        <v>43609</v>
      </c>
      <c r="F8" s="16" t="s">
        <v>31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8"/>
      <c r="S8" s="19"/>
      <c r="T8" s="19"/>
      <c r="U8" s="19"/>
      <c r="V8" s="72"/>
      <c r="W8" s="20"/>
    </row>
    <row r="9" spans="1:767" ht="17">
      <c r="A9" s="22">
        <v>58</v>
      </c>
      <c r="B9" s="23">
        <v>40</v>
      </c>
      <c r="C9" s="23"/>
      <c r="D9" s="23" t="s">
        <v>40</v>
      </c>
      <c r="E9" s="75">
        <v>43614</v>
      </c>
      <c r="F9" s="23" t="s">
        <v>76</v>
      </c>
      <c r="G9" s="23" t="s">
        <v>77</v>
      </c>
      <c r="H9" s="23">
        <v>1</v>
      </c>
      <c r="I9" s="23"/>
      <c r="J9" s="76" t="s">
        <v>78</v>
      </c>
      <c r="K9" s="23"/>
      <c r="L9" s="23"/>
      <c r="M9" s="23"/>
      <c r="N9" s="23"/>
      <c r="O9" s="76">
        <v>30.435158000000001</v>
      </c>
      <c r="P9" s="23"/>
      <c r="Q9" s="23"/>
      <c r="R9" s="23">
        <v>1000</v>
      </c>
      <c r="S9" s="87"/>
      <c r="T9" s="87"/>
      <c r="U9" s="87"/>
      <c r="V9" s="87" t="s">
        <v>79</v>
      </c>
      <c r="W9" s="74"/>
    </row>
    <row r="10" spans="1:767" ht="17">
      <c r="A10" s="22">
        <v>57</v>
      </c>
      <c r="B10" s="23">
        <v>288</v>
      </c>
      <c r="C10" s="23"/>
      <c r="D10" s="23" t="s">
        <v>44</v>
      </c>
      <c r="E10" s="75">
        <v>43614</v>
      </c>
      <c r="F10" s="23" t="s">
        <v>76</v>
      </c>
      <c r="G10" s="23" t="s">
        <v>77</v>
      </c>
      <c r="H10" s="23">
        <v>2</v>
      </c>
      <c r="I10" s="23"/>
      <c r="J10" s="23" t="s">
        <v>80</v>
      </c>
      <c r="K10" s="23"/>
      <c r="L10" s="23"/>
      <c r="M10" s="23"/>
      <c r="N10" s="23"/>
      <c r="O10" s="76">
        <v>200.734543</v>
      </c>
      <c r="P10" s="23"/>
      <c r="Q10" s="23"/>
      <c r="R10" s="23">
        <v>1000</v>
      </c>
      <c r="S10" s="87"/>
      <c r="T10" s="87"/>
      <c r="U10" s="87"/>
      <c r="V10" s="87" t="s">
        <v>79</v>
      </c>
      <c r="W10" s="74"/>
    </row>
    <row r="11" spans="1:767" ht="17">
      <c r="A11" s="22">
        <v>56</v>
      </c>
      <c r="B11" s="23">
        <v>290</v>
      </c>
      <c r="C11" s="45"/>
      <c r="D11" s="45" t="s">
        <v>45</v>
      </c>
      <c r="E11" s="75">
        <v>43614</v>
      </c>
      <c r="F11" s="23" t="s">
        <v>76</v>
      </c>
      <c r="G11" s="23" t="s">
        <v>77</v>
      </c>
      <c r="H11" s="45">
        <v>3</v>
      </c>
      <c r="I11" s="45"/>
      <c r="J11" s="76" t="s">
        <v>81</v>
      </c>
      <c r="K11" s="47"/>
      <c r="L11" s="47"/>
      <c r="M11" s="47"/>
      <c r="N11" s="48"/>
      <c r="O11" s="76">
        <v>265.89196800000002</v>
      </c>
      <c r="P11" s="45"/>
      <c r="Q11" s="45"/>
      <c r="R11" s="23">
        <v>1000</v>
      </c>
      <c r="S11" s="48"/>
      <c r="T11" s="48"/>
      <c r="U11" s="48"/>
      <c r="V11" s="48" t="s">
        <v>79</v>
      </c>
      <c r="W11" s="50"/>
    </row>
    <row r="12" spans="1:767" s="77" customFormat="1" ht="18">
      <c r="A12" s="22">
        <v>55</v>
      </c>
      <c r="B12" s="23">
        <v>273</v>
      </c>
      <c r="C12" s="24"/>
      <c r="D12" s="37" t="s">
        <v>82</v>
      </c>
      <c r="E12" s="60" t="s">
        <v>41</v>
      </c>
      <c r="F12" s="37" t="s">
        <v>76</v>
      </c>
      <c r="G12" s="37" t="s">
        <v>54</v>
      </c>
      <c r="H12" s="37">
        <v>1</v>
      </c>
      <c r="I12" s="37"/>
      <c r="J12" s="61" t="s">
        <v>83</v>
      </c>
      <c r="K12" s="43"/>
      <c r="L12" s="43"/>
      <c r="M12" s="43"/>
      <c r="N12" s="40"/>
      <c r="O12" s="61">
        <v>27.436015999999999</v>
      </c>
      <c r="P12" s="37"/>
      <c r="Q12" s="37"/>
      <c r="R12" s="37">
        <v>1000</v>
      </c>
      <c r="S12" s="40"/>
      <c r="T12" s="40"/>
      <c r="U12" s="40"/>
      <c r="V12" s="40" t="s">
        <v>84</v>
      </c>
      <c r="W12" s="28" t="s">
        <v>85</v>
      </c>
    </row>
    <row r="13" spans="1:767" ht="17">
      <c r="A13" s="22">
        <v>54</v>
      </c>
      <c r="B13" s="23">
        <v>309</v>
      </c>
      <c r="C13" s="45"/>
      <c r="D13" s="29" t="s">
        <v>82</v>
      </c>
      <c r="E13" s="32" t="s">
        <v>41</v>
      </c>
      <c r="F13" s="30" t="s">
        <v>76</v>
      </c>
      <c r="G13" s="30" t="s">
        <v>42</v>
      </c>
      <c r="H13" s="31">
        <v>1</v>
      </c>
      <c r="I13" s="31"/>
      <c r="J13" s="73" t="s">
        <v>86</v>
      </c>
      <c r="K13" s="38"/>
      <c r="L13" s="38"/>
      <c r="M13" s="38"/>
      <c r="N13" s="34"/>
      <c r="O13" s="73">
        <v>27.669788</v>
      </c>
      <c r="P13" s="31"/>
      <c r="Q13" s="31"/>
      <c r="R13" s="30">
        <v>1000</v>
      </c>
      <c r="S13" s="34"/>
      <c r="T13" s="34"/>
      <c r="U13" s="34"/>
      <c r="V13" s="34" t="s">
        <v>84</v>
      </c>
      <c r="W13" s="50"/>
    </row>
    <row r="14" spans="1:767" s="51" customFormat="1" ht="17">
      <c r="A14" s="22">
        <v>53</v>
      </c>
      <c r="B14" s="23">
        <v>274</v>
      </c>
      <c r="C14" s="45"/>
      <c r="D14" s="31" t="s">
        <v>87</v>
      </c>
      <c r="E14" s="32" t="s">
        <v>41</v>
      </c>
      <c r="F14" s="30" t="s">
        <v>76</v>
      </c>
      <c r="G14" s="30" t="s">
        <v>42</v>
      </c>
      <c r="H14" s="31">
        <v>2</v>
      </c>
      <c r="I14" s="31"/>
      <c r="J14" s="73" t="s">
        <v>88</v>
      </c>
      <c r="K14" s="38"/>
      <c r="L14" s="38"/>
      <c r="M14" s="38"/>
      <c r="N14" s="34"/>
      <c r="O14" s="73">
        <v>230.40014600000001</v>
      </c>
      <c r="P14" s="31"/>
      <c r="Q14" s="31"/>
      <c r="R14" s="30">
        <v>1000</v>
      </c>
      <c r="S14" s="34"/>
      <c r="T14" s="34"/>
      <c r="U14" s="34"/>
      <c r="V14" s="34" t="s">
        <v>84</v>
      </c>
      <c r="W14" s="50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</row>
    <row r="15" spans="1:767" s="51" customFormat="1" ht="18">
      <c r="A15" s="24">
        <v>52</v>
      </c>
      <c r="B15" s="23">
        <v>62</v>
      </c>
      <c r="C15" s="45"/>
      <c r="D15" s="37" t="s">
        <v>139</v>
      </c>
      <c r="E15" s="60"/>
      <c r="F15" s="37"/>
      <c r="G15" s="37"/>
      <c r="H15" s="37">
        <v>3</v>
      </c>
      <c r="I15" s="37"/>
      <c r="J15" s="43"/>
      <c r="K15" s="43"/>
      <c r="L15" s="43"/>
      <c r="M15" s="43"/>
      <c r="N15" s="40"/>
      <c r="O15" s="61">
        <v>280</v>
      </c>
      <c r="P15" s="37"/>
      <c r="Q15" s="37"/>
      <c r="R15" s="37" t="s">
        <v>89</v>
      </c>
      <c r="S15" s="40"/>
      <c r="T15" s="40"/>
      <c r="U15" s="40"/>
      <c r="V15" s="40" t="s">
        <v>84</v>
      </c>
      <c r="W15" s="41" t="s">
        <v>138</v>
      </c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6"/>
      <c r="OW15" s="6"/>
      <c r="OX15" s="6"/>
      <c r="OY15" s="6"/>
      <c r="OZ15" s="6"/>
      <c r="PA15" s="6"/>
      <c r="PB15" s="6"/>
      <c r="PC15" s="6"/>
      <c r="PD15" s="6"/>
      <c r="PE15" s="6"/>
      <c r="PF15" s="6"/>
      <c r="PG15" s="6"/>
      <c r="PH15" s="6"/>
      <c r="PI15" s="6"/>
      <c r="PJ15" s="6"/>
      <c r="PK15" s="6"/>
      <c r="PL15" s="6"/>
      <c r="PM15" s="6"/>
      <c r="PN15" s="6"/>
      <c r="PO15" s="6"/>
      <c r="PP15" s="6"/>
      <c r="PQ15" s="6"/>
      <c r="PR15" s="6"/>
      <c r="PS15" s="6"/>
      <c r="PT15" s="6"/>
      <c r="PU15" s="6"/>
      <c r="PV15" s="6"/>
      <c r="PW15" s="6"/>
      <c r="PX15" s="6"/>
      <c r="PY15" s="6"/>
      <c r="PZ15" s="6"/>
      <c r="QA15" s="6"/>
      <c r="QB15" s="6"/>
      <c r="QC15" s="6"/>
      <c r="QD15" s="6"/>
      <c r="QE15" s="6"/>
      <c r="QF15" s="6"/>
      <c r="QG15" s="6"/>
      <c r="QH15" s="6"/>
      <c r="QI15" s="6"/>
      <c r="QJ15" s="6"/>
      <c r="QK15" s="6"/>
      <c r="QL15" s="6"/>
      <c r="QM15" s="6"/>
      <c r="QN15" s="6"/>
      <c r="QO15" s="6"/>
      <c r="QP15" s="6"/>
      <c r="QQ15" s="6"/>
      <c r="QR15" s="6"/>
      <c r="QS15" s="6"/>
      <c r="QT15" s="6"/>
      <c r="QU15" s="6"/>
      <c r="QV15" s="6"/>
      <c r="QW15" s="6"/>
      <c r="QX15" s="6"/>
      <c r="QY15" s="6"/>
      <c r="QZ15" s="6"/>
      <c r="RA15" s="6"/>
      <c r="RB15" s="6"/>
      <c r="RC15" s="6"/>
      <c r="RD15" s="6"/>
      <c r="RE15" s="6"/>
      <c r="RF15" s="6"/>
      <c r="RG15" s="6"/>
      <c r="RH15" s="6"/>
      <c r="RI15" s="6"/>
      <c r="RJ15" s="6"/>
      <c r="RK15" s="6"/>
      <c r="RL15" s="6"/>
      <c r="RM15" s="6"/>
      <c r="RN15" s="6"/>
      <c r="RO15" s="6"/>
      <c r="RP15" s="6"/>
      <c r="RQ15" s="6"/>
      <c r="RR15" s="6"/>
      <c r="RS15" s="6"/>
      <c r="RT15" s="6"/>
      <c r="RU15" s="6"/>
      <c r="RV15" s="6"/>
      <c r="RW15" s="6"/>
      <c r="RX15" s="6"/>
      <c r="RY15" s="6"/>
      <c r="RZ15" s="6"/>
      <c r="SA15" s="6"/>
      <c r="SB15" s="6"/>
      <c r="SC15" s="6"/>
      <c r="SD15" s="6"/>
      <c r="SE15" s="6"/>
      <c r="SF15" s="6"/>
      <c r="SG15" s="6"/>
      <c r="SH15" s="6"/>
      <c r="SI15" s="6"/>
      <c r="SJ15" s="6"/>
      <c r="SK15" s="6"/>
      <c r="SL15" s="6"/>
      <c r="SM15" s="6"/>
      <c r="SN15" s="6"/>
      <c r="SO15" s="6"/>
      <c r="SP15" s="6"/>
      <c r="SQ15" s="6"/>
      <c r="SR15" s="6"/>
      <c r="SS15" s="6"/>
      <c r="ST15" s="6"/>
      <c r="SU15" s="6"/>
      <c r="SV15" s="6"/>
      <c r="SW15" s="6"/>
      <c r="SX15" s="6"/>
      <c r="SY15" s="6"/>
      <c r="SZ15" s="6"/>
      <c r="TA15" s="6"/>
      <c r="TB15" s="6"/>
      <c r="TC15" s="6"/>
      <c r="TD15" s="6"/>
      <c r="TE15" s="6"/>
      <c r="TF15" s="6"/>
      <c r="TG15" s="6"/>
      <c r="TH15" s="6"/>
      <c r="TI15" s="6"/>
      <c r="TJ15" s="6"/>
      <c r="TK15" s="6"/>
      <c r="TL15" s="6"/>
      <c r="TM15" s="6"/>
      <c r="TN15" s="6"/>
      <c r="TO15" s="6"/>
      <c r="TP15" s="6"/>
      <c r="TQ15" s="6"/>
      <c r="TR15" s="6"/>
      <c r="TS15" s="6"/>
      <c r="TT15" s="6"/>
      <c r="TU15" s="6"/>
      <c r="TV15" s="6"/>
      <c r="TW15" s="6"/>
      <c r="TX15" s="6"/>
      <c r="TY15" s="6"/>
      <c r="TZ15" s="6"/>
      <c r="UA15" s="6"/>
      <c r="UB15" s="6"/>
      <c r="UC15" s="6"/>
      <c r="UD15" s="6"/>
      <c r="UE15" s="6"/>
      <c r="UF15" s="6"/>
      <c r="UG15" s="6"/>
      <c r="UH15" s="6"/>
      <c r="UI15" s="6"/>
      <c r="UJ15" s="6"/>
      <c r="UK15" s="6"/>
      <c r="UL15" s="6"/>
      <c r="UM15" s="6"/>
      <c r="UN15" s="6"/>
      <c r="UO15" s="6"/>
      <c r="UP15" s="6"/>
      <c r="UQ15" s="6"/>
      <c r="UR15" s="6"/>
      <c r="US15" s="6"/>
      <c r="UT15" s="6"/>
      <c r="UU15" s="6"/>
      <c r="UV15" s="6"/>
      <c r="UW15" s="6"/>
      <c r="UX15" s="6"/>
      <c r="UY15" s="6"/>
      <c r="UZ15" s="6"/>
      <c r="VA15" s="6"/>
      <c r="VB15" s="6"/>
      <c r="VC15" s="6"/>
      <c r="VD15" s="6"/>
      <c r="VE15" s="6"/>
      <c r="VF15" s="6"/>
      <c r="VG15" s="6"/>
      <c r="VH15" s="6"/>
      <c r="VI15" s="6"/>
      <c r="VJ15" s="6"/>
      <c r="VK15" s="6"/>
      <c r="VL15" s="6"/>
      <c r="VM15" s="6"/>
      <c r="VN15" s="6"/>
      <c r="VO15" s="6"/>
      <c r="VP15" s="6"/>
      <c r="VQ15" s="6"/>
      <c r="VR15" s="6"/>
      <c r="VS15" s="6"/>
      <c r="VT15" s="6"/>
      <c r="VU15" s="6"/>
      <c r="VV15" s="6"/>
      <c r="VW15" s="6"/>
      <c r="VX15" s="6"/>
      <c r="VY15" s="6"/>
      <c r="VZ15" s="6"/>
      <c r="WA15" s="6"/>
      <c r="WB15" s="6"/>
      <c r="WC15" s="6"/>
      <c r="WD15" s="6"/>
      <c r="WE15" s="6"/>
      <c r="WF15" s="6"/>
      <c r="WG15" s="6"/>
      <c r="WH15" s="6"/>
      <c r="WI15" s="6"/>
      <c r="WJ15" s="6"/>
      <c r="WK15" s="6"/>
      <c r="WL15" s="6"/>
      <c r="WM15" s="6"/>
      <c r="WN15" s="6"/>
      <c r="WO15" s="6"/>
      <c r="WP15" s="6"/>
      <c r="WQ15" s="6"/>
      <c r="WR15" s="6"/>
      <c r="WS15" s="6"/>
      <c r="WT15" s="6"/>
      <c r="WU15" s="6"/>
      <c r="WV15" s="6"/>
      <c r="WW15" s="6"/>
      <c r="WX15" s="6"/>
      <c r="WY15" s="6"/>
      <c r="WZ15" s="6"/>
      <c r="XA15" s="6"/>
      <c r="XB15" s="6"/>
      <c r="XC15" s="6"/>
      <c r="XD15" s="6"/>
      <c r="XE15" s="6"/>
      <c r="XF15" s="6"/>
      <c r="XG15" s="6"/>
      <c r="XH15" s="6"/>
      <c r="XI15" s="6"/>
      <c r="XJ15" s="6"/>
      <c r="XK15" s="6"/>
      <c r="XL15" s="6"/>
      <c r="XM15" s="6"/>
      <c r="XN15" s="6"/>
      <c r="XO15" s="6"/>
      <c r="XP15" s="6"/>
      <c r="XQ15" s="6"/>
      <c r="XR15" s="6"/>
      <c r="XS15" s="6"/>
      <c r="XT15" s="6"/>
      <c r="XU15" s="6"/>
      <c r="XV15" s="6"/>
      <c r="XW15" s="6"/>
      <c r="XX15" s="6"/>
      <c r="XY15" s="6"/>
      <c r="XZ15" s="6"/>
      <c r="YA15" s="6"/>
      <c r="YB15" s="6"/>
      <c r="YC15" s="6"/>
      <c r="YD15" s="6"/>
      <c r="YE15" s="6"/>
      <c r="YF15" s="6"/>
      <c r="YG15" s="6"/>
      <c r="YH15" s="6"/>
      <c r="YI15" s="6"/>
      <c r="YJ15" s="6"/>
      <c r="YK15" s="6"/>
      <c r="YL15" s="6"/>
      <c r="YM15" s="6"/>
      <c r="YN15" s="6"/>
      <c r="YO15" s="6"/>
      <c r="YP15" s="6"/>
      <c r="YQ15" s="6"/>
      <c r="YR15" s="6"/>
      <c r="YS15" s="6"/>
      <c r="YT15" s="6"/>
      <c r="YU15" s="6"/>
      <c r="YV15" s="6"/>
      <c r="YW15" s="6"/>
      <c r="YX15" s="6"/>
      <c r="YY15" s="6"/>
      <c r="YZ15" s="6"/>
      <c r="ZA15" s="6"/>
      <c r="ZB15" s="6"/>
      <c r="ZC15" s="6"/>
      <c r="ZD15" s="6"/>
      <c r="ZE15" s="6"/>
      <c r="ZF15" s="6"/>
      <c r="ZG15" s="6"/>
      <c r="ZH15" s="6"/>
      <c r="ZI15" s="6"/>
      <c r="ZJ15" s="6"/>
      <c r="ZK15" s="6"/>
      <c r="ZL15" s="6"/>
      <c r="ZM15" s="6"/>
      <c r="ZN15" s="6"/>
      <c r="ZO15" s="6"/>
      <c r="ZP15" s="6"/>
      <c r="ZQ15" s="6"/>
      <c r="ZR15" s="6"/>
      <c r="ZS15" s="6"/>
      <c r="ZT15" s="6"/>
      <c r="ZU15" s="6"/>
      <c r="ZV15" s="6"/>
      <c r="ZW15" s="6"/>
      <c r="ZX15" s="6"/>
      <c r="ZY15" s="6"/>
      <c r="ZZ15" s="6"/>
      <c r="AAA15" s="6"/>
      <c r="AAB15" s="6"/>
      <c r="AAC15" s="6"/>
      <c r="AAD15" s="6"/>
      <c r="AAE15" s="6"/>
      <c r="AAF15" s="6"/>
      <c r="AAG15" s="6"/>
      <c r="AAH15" s="6"/>
      <c r="AAI15" s="6"/>
      <c r="AAJ15" s="6"/>
      <c r="AAK15" s="6"/>
      <c r="AAL15" s="6"/>
      <c r="AAM15" s="6"/>
      <c r="AAN15" s="6"/>
      <c r="AAO15" s="6"/>
      <c r="AAP15" s="6"/>
      <c r="AAQ15" s="6"/>
      <c r="AAR15" s="6"/>
      <c r="AAS15" s="6"/>
      <c r="AAT15" s="6"/>
      <c r="AAU15" s="6"/>
      <c r="AAV15" s="6"/>
      <c r="AAW15" s="6"/>
      <c r="AAX15" s="6"/>
      <c r="AAY15" s="6"/>
      <c r="AAZ15" s="6"/>
      <c r="ABA15" s="6"/>
      <c r="ABB15" s="6"/>
      <c r="ABC15" s="6"/>
      <c r="ABD15" s="6"/>
      <c r="ABE15" s="6"/>
      <c r="ABF15" s="6"/>
      <c r="ABG15" s="6"/>
      <c r="ABH15" s="6"/>
      <c r="ABI15" s="6"/>
      <c r="ABJ15" s="6"/>
      <c r="ABK15" s="6"/>
      <c r="ABL15" s="6"/>
      <c r="ABM15" s="6"/>
      <c r="ABN15" s="6"/>
      <c r="ABO15" s="6"/>
      <c r="ABP15" s="6"/>
      <c r="ABQ15" s="6"/>
      <c r="ABR15" s="6"/>
      <c r="ABS15" s="6"/>
      <c r="ABT15" s="6"/>
      <c r="ABU15" s="6"/>
      <c r="ABV15" s="6"/>
      <c r="ABW15" s="6"/>
      <c r="ABX15" s="6"/>
      <c r="ABY15" s="6"/>
      <c r="ABZ15" s="6"/>
      <c r="ACA15" s="6"/>
      <c r="ACB15" s="6"/>
      <c r="ACC15" s="6"/>
      <c r="ACD15" s="6"/>
      <c r="ACE15" s="6"/>
      <c r="ACF15" s="6"/>
      <c r="ACG15" s="6"/>
      <c r="ACH15" s="6"/>
      <c r="ACI15" s="6"/>
      <c r="ACJ15" s="6"/>
      <c r="ACK15" s="6"/>
      <c r="ACL15" s="6"/>
      <c r="ACM15" s="6"/>
    </row>
    <row r="16" spans="1:767" s="51" customFormat="1" ht="17">
      <c r="A16" s="24">
        <v>52</v>
      </c>
      <c r="B16" s="23">
        <v>62</v>
      </c>
      <c r="C16" s="45"/>
      <c r="D16" s="22" t="s">
        <v>52</v>
      </c>
      <c r="E16" s="53" t="s">
        <v>53</v>
      </c>
      <c r="F16" s="23" t="s">
        <v>76</v>
      </c>
      <c r="G16" s="23" t="s">
        <v>90</v>
      </c>
      <c r="H16" s="45">
        <v>1</v>
      </c>
      <c r="I16" s="45"/>
      <c r="J16" s="54" t="s">
        <v>91</v>
      </c>
      <c r="K16" s="47"/>
      <c r="L16" s="47"/>
      <c r="M16" s="47"/>
      <c r="N16" s="48"/>
      <c r="O16" s="54">
        <v>28.969691999999998</v>
      </c>
      <c r="P16" s="45"/>
      <c r="Q16" s="45"/>
      <c r="R16" s="49">
        <v>1000</v>
      </c>
      <c r="S16" s="48"/>
      <c r="T16" s="48"/>
      <c r="U16" s="48"/>
      <c r="V16" s="57" t="s">
        <v>92</v>
      </c>
      <c r="W16" s="50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6"/>
      <c r="OW16" s="6"/>
      <c r="OX16" s="6"/>
      <c r="OY16" s="6"/>
      <c r="OZ16" s="6"/>
      <c r="PA16" s="6"/>
      <c r="PB16" s="6"/>
      <c r="PC16" s="6"/>
      <c r="PD16" s="6"/>
      <c r="PE16" s="6"/>
      <c r="PF16" s="6"/>
      <c r="PG16" s="6"/>
      <c r="PH16" s="6"/>
      <c r="PI16" s="6"/>
      <c r="PJ16" s="6"/>
      <c r="PK16" s="6"/>
      <c r="PL16" s="6"/>
      <c r="PM16" s="6"/>
      <c r="PN16" s="6"/>
      <c r="PO16" s="6"/>
      <c r="PP16" s="6"/>
      <c r="PQ16" s="6"/>
      <c r="PR16" s="6"/>
      <c r="PS16" s="6"/>
      <c r="PT16" s="6"/>
      <c r="PU16" s="6"/>
      <c r="PV16" s="6"/>
      <c r="PW16" s="6"/>
      <c r="PX16" s="6"/>
      <c r="PY16" s="6"/>
      <c r="PZ16" s="6"/>
      <c r="QA16" s="6"/>
      <c r="QB16" s="6"/>
      <c r="QC16" s="6"/>
      <c r="QD16" s="6"/>
      <c r="QE16" s="6"/>
      <c r="QF16" s="6"/>
      <c r="QG16" s="6"/>
      <c r="QH16" s="6"/>
      <c r="QI16" s="6"/>
      <c r="QJ16" s="6"/>
      <c r="QK16" s="6"/>
      <c r="QL16" s="6"/>
      <c r="QM16" s="6"/>
      <c r="QN16" s="6"/>
      <c r="QO16" s="6"/>
      <c r="QP16" s="6"/>
      <c r="QQ16" s="6"/>
      <c r="QR16" s="6"/>
      <c r="QS16" s="6"/>
      <c r="QT16" s="6"/>
      <c r="QU16" s="6"/>
      <c r="QV16" s="6"/>
      <c r="QW16" s="6"/>
      <c r="QX16" s="6"/>
      <c r="QY16" s="6"/>
      <c r="QZ16" s="6"/>
      <c r="RA16" s="6"/>
      <c r="RB16" s="6"/>
      <c r="RC16" s="6"/>
      <c r="RD16" s="6"/>
      <c r="RE16" s="6"/>
      <c r="RF16" s="6"/>
      <c r="RG16" s="6"/>
      <c r="RH16" s="6"/>
      <c r="RI16" s="6"/>
      <c r="RJ16" s="6"/>
      <c r="RK16" s="6"/>
      <c r="RL16" s="6"/>
      <c r="RM16" s="6"/>
      <c r="RN16" s="6"/>
      <c r="RO16" s="6"/>
      <c r="RP16" s="6"/>
      <c r="RQ16" s="6"/>
      <c r="RR16" s="6"/>
      <c r="RS16" s="6"/>
      <c r="RT16" s="6"/>
      <c r="RU16" s="6"/>
      <c r="RV16" s="6"/>
      <c r="RW16" s="6"/>
      <c r="RX16" s="6"/>
      <c r="RY16" s="6"/>
      <c r="RZ16" s="6"/>
      <c r="SA16" s="6"/>
      <c r="SB16" s="6"/>
      <c r="SC16" s="6"/>
      <c r="SD16" s="6"/>
      <c r="SE16" s="6"/>
      <c r="SF16" s="6"/>
      <c r="SG16" s="6"/>
      <c r="SH16" s="6"/>
      <c r="SI16" s="6"/>
      <c r="SJ16" s="6"/>
      <c r="SK16" s="6"/>
      <c r="SL16" s="6"/>
      <c r="SM16" s="6"/>
      <c r="SN16" s="6"/>
      <c r="SO16" s="6"/>
      <c r="SP16" s="6"/>
      <c r="SQ16" s="6"/>
      <c r="SR16" s="6"/>
      <c r="SS16" s="6"/>
      <c r="ST16" s="6"/>
      <c r="SU16" s="6"/>
      <c r="SV16" s="6"/>
      <c r="SW16" s="6"/>
      <c r="SX16" s="6"/>
      <c r="SY16" s="6"/>
      <c r="SZ16" s="6"/>
      <c r="TA16" s="6"/>
      <c r="TB16" s="6"/>
      <c r="TC16" s="6"/>
      <c r="TD16" s="6"/>
      <c r="TE16" s="6"/>
      <c r="TF16" s="6"/>
      <c r="TG16" s="6"/>
      <c r="TH16" s="6"/>
      <c r="TI16" s="6"/>
      <c r="TJ16" s="6"/>
      <c r="TK16" s="6"/>
      <c r="TL16" s="6"/>
      <c r="TM16" s="6"/>
      <c r="TN16" s="6"/>
      <c r="TO16" s="6"/>
      <c r="TP16" s="6"/>
      <c r="TQ16" s="6"/>
      <c r="TR16" s="6"/>
      <c r="TS16" s="6"/>
      <c r="TT16" s="6"/>
      <c r="TU16" s="6"/>
      <c r="TV16" s="6"/>
      <c r="TW16" s="6"/>
      <c r="TX16" s="6"/>
      <c r="TY16" s="6"/>
      <c r="TZ16" s="6"/>
      <c r="UA16" s="6"/>
      <c r="UB16" s="6"/>
      <c r="UC16" s="6"/>
      <c r="UD16" s="6"/>
      <c r="UE16" s="6"/>
      <c r="UF16" s="6"/>
      <c r="UG16" s="6"/>
      <c r="UH16" s="6"/>
      <c r="UI16" s="6"/>
      <c r="UJ16" s="6"/>
      <c r="UK16" s="6"/>
      <c r="UL16" s="6"/>
      <c r="UM16" s="6"/>
      <c r="UN16" s="6"/>
      <c r="UO16" s="6"/>
      <c r="UP16" s="6"/>
      <c r="UQ16" s="6"/>
      <c r="UR16" s="6"/>
      <c r="US16" s="6"/>
      <c r="UT16" s="6"/>
      <c r="UU16" s="6"/>
      <c r="UV16" s="6"/>
      <c r="UW16" s="6"/>
      <c r="UX16" s="6"/>
      <c r="UY16" s="6"/>
      <c r="UZ16" s="6"/>
      <c r="VA16" s="6"/>
      <c r="VB16" s="6"/>
      <c r="VC16" s="6"/>
      <c r="VD16" s="6"/>
      <c r="VE16" s="6"/>
      <c r="VF16" s="6"/>
      <c r="VG16" s="6"/>
      <c r="VH16" s="6"/>
      <c r="VI16" s="6"/>
      <c r="VJ16" s="6"/>
      <c r="VK16" s="6"/>
      <c r="VL16" s="6"/>
      <c r="VM16" s="6"/>
      <c r="VN16" s="6"/>
      <c r="VO16" s="6"/>
      <c r="VP16" s="6"/>
      <c r="VQ16" s="6"/>
      <c r="VR16" s="6"/>
      <c r="VS16" s="6"/>
      <c r="VT16" s="6"/>
      <c r="VU16" s="6"/>
      <c r="VV16" s="6"/>
      <c r="VW16" s="6"/>
      <c r="VX16" s="6"/>
      <c r="VY16" s="6"/>
      <c r="VZ16" s="6"/>
      <c r="WA16" s="6"/>
      <c r="WB16" s="6"/>
      <c r="WC16" s="6"/>
      <c r="WD16" s="6"/>
      <c r="WE16" s="6"/>
      <c r="WF16" s="6"/>
      <c r="WG16" s="6"/>
      <c r="WH16" s="6"/>
      <c r="WI16" s="6"/>
      <c r="WJ16" s="6"/>
      <c r="WK16" s="6"/>
      <c r="WL16" s="6"/>
      <c r="WM16" s="6"/>
      <c r="WN16" s="6"/>
      <c r="WO16" s="6"/>
      <c r="WP16" s="6"/>
      <c r="WQ16" s="6"/>
      <c r="WR16" s="6"/>
      <c r="WS16" s="6"/>
      <c r="WT16" s="6"/>
      <c r="WU16" s="6"/>
      <c r="WV16" s="6"/>
      <c r="WW16" s="6"/>
      <c r="WX16" s="6"/>
      <c r="WY16" s="6"/>
      <c r="WZ16" s="6"/>
      <c r="XA16" s="6"/>
      <c r="XB16" s="6"/>
      <c r="XC16" s="6"/>
      <c r="XD16" s="6"/>
      <c r="XE16" s="6"/>
      <c r="XF16" s="6"/>
      <c r="XG16" s="6"/>
      <c r="XH16" s="6"/>
      <c r="XI16" s="6"/>
      <c r="XJ16" s="6"/>
      <c r="XK16" s="6"/>
      <c r="XL16" s="6"/>
      <c r="XM16" s="6"/>
      <c r="XN16" s="6"/>
      <c r="XO16" s="6"/>
      <c r="XP16" s="6"/>
      <c r="XQ16" s="6"/>
      <c r="XR16" s="6"/>
      <c r="XS16" s="6"/>
      <c r="XT16" s="6"/>
      <c r="XU16" s="6"/>
      <c r="XV16" s="6"/>
      <c r="XW16" s="6"/>
      <c r="XX16" s="6"/>
      <c r="XY16" s="6"/>
      <c r="XZ16" s="6"/>
      <c r="YA16" s="6"/>
      <c r="YB16" s="6"/>
      <c r="YC16" s="6"/>
      <c r="YD16" s="6"/>
      <c r="YE16" s="6"/>
      <c r="YF16" s="6"/>
      <c r="YG16" s="6"/>
      <c r="YH16" s="6"/>
      <c r="YI16" s="6"/>
      <c r="YJ16" s="6"/>
      <c r="YK16" s="6"/>
      <c r="YL16" s="6"/>
      <c r="YM16" s="6"/>
      <c r="YN16" s="6"/>
      <c r="YO16" s="6"/>
      <c r="YP16" s="6"/>
      <c r="YQ16" s="6"/>
      <c r="YR16" s="6"/>
      <c r="YS16" s="6"/>
      <c r="YT16" s="6"/>
      <c r="YU16" s="6"/>
      <c r="YV16" s="6"/>
      <c r="YW16" s="6"/>
      <c r="YX16" s="6"/>
      <c r="YY16" s="6"/>
      <c r="YZ16" s="6"/>
      <c r="ZA16" s="6"/>
      <c r="ZB16" s="6"/>
      <c r="ZC16" s="6"/>
      <c r="ZD16" s="6"/>
      <c r="ZE16" s="6"/>
      <c r="ZF16" s="6"/>
      <c r="ZG16" s="6"/>
      <c r="ZH16" s="6"/>
      <c r="ZI16" s="6"/>
      <c r="ZJ16" s="6"/>
      <c r="ZK16" s="6"/>
      <c r="ZL16" s="6"/>
      <c r="ZM16" s="6"/>
      <c r="ZN16" s="6"/>
      <c r="ZO16" s="6"/>
      <c r="ZP16" s="6"/>
      <c r="ZQ16" s="6"/>
      <c r="ZR16" s="6"/>
      <c r="ZS16" s="6"/>
      <c r="ZT16" s="6"/>
      <c r="ZU16" s="6"/>
      <c r="ZV16" s="6"/>
      <c r="ZW16" s="6"/>
      <c r="ZX16" s="6"/>
      <c r="ZY16" s="6"/>
      <c r="ZZ16" s="6"/>
      <c r="AAA16" s="6"/>
      <c r="AAB16" s="6"/>
      <c r="AAC16" s="6"/>
      <c r="AAD16" s="6"/>
      <c r="AAE16" s="6"/>
      <c r="AAF16" s="6"/>
      <c r="AAG16" s="6"/>
      <c r="AAH16" s="6"/>
      <c r="AAI16" s="6"/>
      <c r="AAJ16" s="6"/>
      <c r="AAK16" s="6"/>
      <c r="AAL16" s="6"/>
      <c r="AAM16" s="6"/>
      <c r="AAN16" s="6"/>
      <c r="AAO16" s="6"/>
      <c r="AAP16" s="6"/>
      <c r="AAQ16" s="6"/>
      <c r="AAR16" s="6"/>
      <c r="AAS16" s="6"/>
      <c r="AAT16" s="6"/>
      <c r="AAU16" s="6"/>
      <c r="AAV16" s="6"/>
      <c r="AAW16" s="6"/>
      <c r="AAX16" s="6"/>
      <c r="AAY16" s="6"/>
      <c r="AAZ16" s="6"/>
      <c r="ABA16" s="6"/>
      <c r="ABB16" s="6"/>
      <c r="ABC16" s="6"/>
      <c r="ABD16" s="6"/>
      <c r="ABE16" s="6"/>
      <c r="ABF16" s="6"/>
      <c r="ABG16" s="6"/>
      <c r="ABH16" s="6"/>
      <c r="ABI16" s="6"/>
      <c r="ABJ16" s="6"/>
      <c r="ABK16" s="6"/>
      <c r="ABL16" s="6"/>
      <c r="ABM16" s="6"/>
      <c r="ABN16" s="6"/>
      <c r="ABO16" s="6"/>
      <c r="ABP16" s="6"/>
      <c r="ABQ16" s="6"/>
      <c r="ABR16" s="6"/>
      <c r="ABS16" s="6"/>
      <c r="ABT16" s="6"/>
      <c r="ABU16" s="6"/>
      <c r="ABV16" s="6"/>
      <c r="ABW16" s="6"/>
      <c r="ABX16" s="6"/>
      <c r="ABY16" s="6"/>
      <c r="ABZ16" s="6"/>
      <c r="ACA16" s="6"/>
      <c r="ACB16" s="6"/>
      <c r="ACC16" s="6"/>
      <c r="ACD16" s="6"/>
      <c r="ACE16" s="6"/>
      <c r="ACF16" s="6"/>
      <c r="ACG16" s="6"/>
      <c r="ACH16" s="6"/>
      <c r="ACI16" s="6"/>
      <c r="ACJ16" s="6"/>
      <c r="ACK16" s="6"/>
      <c r="ACL16" s="6"/>
      <c r="ACM16" s="6"/>
    </row>
    <row r="17" spans="1:767" s="42" customFormat="1" ht="17">
      <c r="A17" s="22">
        <v>51</v>
      </c>
      <c r="B17" s="23">
        <v>320</v>
      </c>
      <c r="C17" s="24"/>
      <c r="D17" s="22" t="s">
        <v>58</v>
      </c>
      <c r="E17" s="53" t="s">
        <v>53</v>
      </c>
      <c r="F17" s="23" t="s">
        <v>76</v>
      </c>
      <c r="G17" s="23" t="s">
        <v>90</v>
      </c>
      <c r="H17" s="22">
        <v>2</v>
      </c>
      <c r="I17" s="24"/>
      <c r="J17" s="54" t="s">
        <v>93</v>
      </c>
      <c r="K17" s="55"/>
      <c r="L17" s="55"/>
      <c r="M17" s="27"/>
      <c r="N17" s="27"/>
      <c r="O17" s="54">
        <v>205</v>
      </c>
      <c r="P17" s="24"/>
      <c r="Q17" s="24"/>
      <c r="R17" s="56">
        <v>1000</v>
      </c>
      <c r="S17" s="27"/>
      <c r="T17" s="27"/>
      <c r="U17" s="27"/>
      <c r="V17" s="57" t="s">
        <v>92</v>
      </c>
      <c r="W17" s="28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  <c r="EQ17" s="77"/>
      <c r="ER17" s="77"/>
      <c r="ES17" s="77"/>
      <c r="ET17" s="77"/>
      <c r="EU17" s="77"/>
      <c r="EV17" s="77"/>
      <c r="EW17" s="77"/>
      <c r="EX17" s="77"/>
      <c r="EY17" s="77"/>
      <c r="EZ17" s="77"/>
      <c r="FA17" s="77"/>
      <c r="FB17" s="77"/>
      <c r="FC17" s="77"/>
      <c r="FD17" s="77"/>
      <c r="FE17" s="77"/>
      <c r="FF17" s="77"/>
      <c r="FG17" s="77"/>
      <c r="FH17" s="77"/>
      <c r="FI17" s="77"/>
      <c r="FJ17" s="77"/>
      <c r="FK17" s="77"/>
      <c r="FL17" s="77"/>
      <c r="FM17" s="77"/>
      <c r="FN17" s="77"/>
      <c r="FO17" s="77"/>
      <c r="FP17" s="77"/>
      <c r="FQ17" s="77"/>
      <c r="FR17" s="77"/>
      <c r="FS17" s="77"/>
      <c r="FT17" s="77"/>
      <c r="FU17" s="77"/>
      <c r="FV17" s="77"/>
      <c r="FW17" s="77"/>
      <c r="FX17" s="77"/>
      <c r="FY17" s="77"/>
      <c r="FZ17" s="77"/>
      <c r="GA17" s="77"/>
      <c r="GB17" s="77"/>
      <c r="GC17" s="77"/>
      <c r="GD17" s="77"/>
      <c r="GE17" s="77"/>
      <c r="GF17" s="77"/>
      <c r="GG17" s="77"/>
      <c r="GH17" s="77"/>
      <c r="GI17" s="77"/>
      <c r="GJ17" s="77"/>
      <c r="GK17" s="77"/>
      <c r="GL17" s="77"/>
      <c r="GM17" s="77"/>
      <c r="GN17" s="77"/>
      <c r="GO17" s="77"/>
      <c r="GP17" s="77"/>
      <c r="GQ17" s="77"/>
      <c r="GR17" s="77"/>
      <c r="GS17" s="77"/>
      <c r="GT17" s="77"/>
      <c r="GU17" s="77"/>
      <c r="GV17" s="77"/>
      <c r="GW17" s="77"/>
      <c r="GX17" s="77"/>
      <c r="GY17" s="77"/>
      <c r="GZ17" s="77"/>
      <c r="HA17" s="77"/>
      <c r="HB17" s="77"/>
      <c r="HC17" s="77"/>
      <c r="HD17" s="77"/>
      <c r="HE17" s="77"/>
      <c r="HF17" s="77"/>
      <c r="HG17" s="77"/>
      <c r="HH17" s="77"/>
      <c r="HI17" s="77"/>
      <c r="HJ17" s="77"/>
      <c r="HK17" s="77"/>
      <c r="HL17" s="77"/>
      <c r="HM17" s="77"/>
      <c r="HN17" s="77"/>
      <c r="HO17" s="77"/>
      <c r="HP17" s="77"/>
      <c r="HQ17" s="77"/>
      <c r="HR17" s="77"/>
      <c r="HS17" s="77"/>
      <c r="HT17" s="77"/>
      <c r="HU17" s="77"/>
      <c r="HV17" s="77"/>
      <c r="HW17" s="77"/>
      <c r="HX17" s="77"/>
      <c r="HY17" s="77"/>
      <c r="HZ17" s="77"/>
      <c r="IA17" s="77"/>
      <c r="IB17" s="77"/>
      <c r="IC17" s="77"/>
      <c r="ID17" s="77"/>
      <c r="IE17" s="77"/>
      <c r="IF17" s="77"/>
      <c r="IG17" s="77"/>
      <c r="IH17" s="77"/>
      <c r="II17" s="77"/>
      <c r="IJ17" s="77"/>
      <c r="IK17" s="77"/>
      <c r="IL17" s="77"/>
      <c r="IM17" s="77"/>
      <c r="IN17" s="77"/>
      <c r="IO17" s="77"/>
      <c r="IP17" s="77"/>
      <c r="IQ17" s="77"/>
      <c r="IR17" s="77"/>
      <c r="IS17" s="77"/>
      <c r="IT17" s="77"/>
      <c r="IU17" s="77"/>
      <c r="IV17" s="77"/>
      <c r="IW17" s="77"/>
      <c r="IX17" s="77"/>
      <c r="IY17" s="77"/>
      <c r="IZ17" s="77"/>
      <c r="JA17" s="77"/>
      <c r="JB17" s="77"/>
      <c r="JC17" s="77"/>
      <c r="JD17" s="77"/>
      <c r="JE17" s="77"/>
      <c r="JF17" s="77"/>
      <c r="JG17" s="77"/>
      <c r="JH17" s="77"/>
      <c r="JI17" s="77"/>
      <c r="JJ17" s="77"/>
      <c r="JK17" s="77"/>
      <c r="JL17" s="77"/>
      <c r="JM17" s="77"/>
      <c r="JN17" s="77"/>
      <c r="JO17" s="77"/>
      <c r="JP17" s="77"/>
      <c r="JQ17" s="77"/>
      <c r="JR17" s="77"/>
      <c r="JS17" s="77"/>
      <c r="JT17" s="77"/>
      <c r="JU17" s="77"/>
      <c r="JV17" s="77"/>
      <c r="JW17" s="77"/>
      <c r="JX17" s="77"/>
      <c r="JY17" s="77"/>
      <c r="JZ17" s="77"/>
      <c r="KA17" s="77"/>
      <c r="KB17" s="77"/>
      <c r="KC17" s="77"/>
      <c r="KD17" s="77"/>
      <c r="KE17" s="77"/>
      <c r="KF17" s="77"/>
      <c r="KG17" s="77"/>
      <c r="KH17" s="77"/>
      <c r="KI17" s="77"/>
      <c r="KJ17" s="77"/>
      <c r="KK17" s="77"/>
      <c r="KL17" s="77"/>
      <c r="KM17" s="77"/>
      <c r="KN17" s="77"/>
      <c r="KO17" s="77"/>
      <c r="KP17" s="77"/>
      <c r="KQ17" s="77"/>
      <c r="KR17" s="77"/>
      <c r="KS17" s="77"/>
      <c r="KT17" s="77"/>
      <c r="KU17" s="77"/>
      <c r="KV17" s="77"/>
      <c r="KW17" s="77"/>
      <c r="KX17" s="77"/>
      <c r="KY17" s="77"/>
      <c r="KZ17" s="77"/>
      <c r="LA17" s="77"/>
      <c r="LB17" s="77"/>
      <c r="LC17" s="77"/>
      <c r="LD17" s="77"/>
      <c r="LE17" s="77"/>
      <c r="LF17" s="77"/>
      <c r="LG17" s="77"/>
      <c r="LH17" s="77"/>
      <c r="LI17" s="77"/>
      <c r="LJ17" s="77"/>
      <c r="LK17" s="77"/>
      <c r="LL17" s="77"/>
      <c r="LM17" s="77"/>
      <c r="LN17" s="77"/>
      <c r="LO17" s="77"/>
      <c r="LP17" s="77"/>
      <c r="LQ17" s="77"/>
      <c r="LR17" s="77"/>
      <c r="LS17" s="77"/>
      <c r="LT17" s="77"/>
      <c r="LU17" s="77"/>
      <c r="LV17" s="77"/>
      <c r="LW17" s="77"/>
      <c r="LX17" s="77"/>
      <c r="LY17" s="77"/>
      <c r="LZ17" s="77"/>
      <c r="MA17" s="77"/>
      <c r="MB17" s="77"/>
      <c r="MC17" s="77"/>
      <c r="MD17" s="77"/>
      <c r="ME17" s="77"/>
      <c r="MF17" s="77"/>
      <c r="MG17" s="77"/>
      <c r="MH17" s="77"/>
      <c r="MI17" s="77"/>
      <c r="MJ17" s="77"/>
      <c r="MK17" s="77"/>
      <c r="ML17" s="77"/>
      <c r="MM17" s="77"/>
      <c r="MN17" s="77"/>
      <c r="MO17" s="77"/>
      <c r="MP17" s="77"/>
      <c r="MQ17" s="77"/>
      <c r="MR17" s="77"/>
      <c r="MS17" s="77"/>
      <c r="MT17" s="77"/>
      <c r="MU17" s="77"/>
      <c r="MV17" s="77"/>
      <c r="MW17" s="77"/>
      <c r="MX17" s="77"/>
      <c r="MY17" s="77"/>
      <c r="MZ17" s="77"/>
      <c r="NA17" s="77"/>
      <c r="NB17" s="77"/>
      <c r="NC17" s="77"/>
      <c r="ND17" s="77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7"/>
      <c r="NS17" s="77"/>
      <c r="NT17" s="77"/>
      <c r="NU17" s="77"/>
      <c r="NV17" s="77"/>
      <c r="NW17" s="77"/>
      <c r="NX17" s="77"/>
      <c r="NY17" s="77"/>
      <c r="NZ17" s="77"/>
      <c r="OA17" s="77"/>
      <c r="OB17" s="77"/>
      <c r="OC17" s="77"/>
      <c r="OD17" s="77"/>
      <c r="OE17" s="77"/>
      <c r="OF17" s="77"/>
      <c r="OG17" s="77"/>
      <c r="OH17" s="77"/>
      <c r="OI17" s="77"/>
      <c r="OJ17" s="77"/>
      <c r="OK17" s="77"/>
      <c r="OL17" s="77"/>
      <c r="OM17" s="77"/>
      <c r="ON17" s="77"/>
      <c r="OO17" s="77"/>
      <c r="OP17" s="77"/>
      <c r="OQ17" s="77"/>
      <c r="OR17" s="77"/>
      <c r="OS17" s="77"/>
      <c r="OT17" s="77"/>
      <c r="OU17" s="77"/>
      <c r="OV17" s="77"/>
      <c r="OW17" s="77"/>
      <c r="OX17" s="77"/>
      <c r="OY17" s="77"/>
      <c r="OZ17" s="77"/>
      <c r="PA17" s="77"/>
      <c r="PB17" s="77"/>
      <c r="PC17" s="77"/>
      <c r="PD17" s="77"/>
      <c r="PE17" s="77"/>
      <c r="PF17" s="77"/>
      <c r="PG17" s="77"/>
      <c r="PH17" s="77"/>
      <c r="PI17" s="77"/>
      <c r="PJ17" s="77"/>
      <c r="PK17" s="77"/>
      <c r="PL17" s="77"/>
      <c r="PM17" s="77"/>
      <c r="PN17" s="77"/>
      <c r="PO17" s="77"/>
      <c r="PP17" s="77"/>
      <c r="PQ17" s="77"/>
      <c r="PR17" s="77"/>
      <c r="PS17" s="77"/>
      <c r="PT17" s="77"/>
      <c r="PU17" s="77"/>
      <c r="PV17" s="77"/>
      <c r="PW17" s="77"/>
      <c r="PX17" s="77"/>
      <c r="PY17" s="77"/>
      <c r="PZ17" s="77"/>
      <c r="QA17" s="77"/>
      <c r="QB17" s="77"/>
      <c r="QC17" s="77"/>
      <c r="QD17" s="77"/>
      <c r="QE17" s="77"/>
      <c r="QF17" s="77"/>
      <c r="QG17" s="77"/>
      <c r="QH17" s="77"/>
      <c r="QI17" s="77"/>
      <c r="QJ17" s="77"/>
      <c r="QK17" s="77"/>
      <c r="QL17" s="77"/>
      <c r="QM17" s="77"/>
      <c r="QN17" s="77"/>
      <c r="QO17" s="77"/>
      <c r="QP17" s="77"/>
      <c r="QQ17" s="77"/>
      <c r="QR17" s="77"/>
      <c r="QS17" s="77"/>
      <c r="QT17" s="77"/>
      <c r="QU17" s="77"/>
      <c r="QV17" s="77"/>
      <c r="QW17" s="77"/>
      <c r="QX17" s="77"/>
      <c r="QY17" s="77"/>
      <c r="QZ17" s="77"/>
      <c r="RA17" s="77"/>
      <c r="RB17" s="77"/>
      <c r="RC17" s="77"/>
      <c r="RD17" s="77"/>
      <c r="RE17" s="77"/>
      <c r="RF17" s="77"/>
      <c r="RG17" s="77"/>
      <c r="RH17" s="77"/>
      <c r="RI17" s="77"/>
      <c r="RJ17" s="77"/>
      <c r="RK17" s="77"/>
      <c r="RL17" s="77"/>
      <c r="RM17" s="77"/>
      <c r="RN17" s="77"/>
      <c r="RO17" s="77"/>
      <c r="RP17" s="77"/>
      <c r="RQ17" s="77"/>
      <c r="RR17" s="77"/>
      <c r="RS17" s="77"/>
      <c r="RT17" s="77"/>
      <c r="RU17" s="77"/>
      <c r="RV17" s="77"/>
      <c r="RW17" s="77"/>
      <c r="RX17" s="77"/>
      <c r="RY17" s="77"/>
      <c r="RZ17" s="77"/>
      <c r="SA17" s="77"/>
      <c r="SB17" s="77"/>
      <c r="SC17" s="77"/>
      <c r="SD17" s="77"/>
      <c r="SE17" s="77"/>
      <c r="SF17" s="77"/>
      <c r="SG17" s="77"/>
      <c r="SH17" s="77"/>
      <c r="SI17" s="77"/>
      <c r="SJ17" s="77"/>
      <c r="SK17" s="77"/>
      <c r="SL17" s="77"/>
      <c r="SM17" s="77"/>
      <c r="SN17" s="77"/>
      <c r="SO17" s="77"/>
      <c r="SP17" s="77"/>
      <c r="SQ17" s="77"/>
      <c r="SR17" s="77"/>
      <c r="SS17" s="77"/>
      <c r="ST17" s="77"/>
      <c r="SU17" s="77"/>
      <c r="SV17" s="77"/>
      <c r="SW17" s="77"/>
      <c r="SX17" s="77"/>
      <c r="SY17" s="77"/>
      <c r="SZ17" s="77"/>
      <c r="TA17" s="77"/>
      <c r="TB17" s="77"/>
      <c r="TC17" s="77"/>
      <c r="TD17" s="77"/>
      <c r="TE17" s="77"/>
      <c r="TF17" s="77"/>
      <c r="TG17" s="77"/>
      <c r="TH17" s="77"/>
      <c r="TI17" s="77"/>
      <c r="TJ17" s="77"/>
      <c r="TK17" s="77"/>
      <c r="TL17" s="77"/>
      <c r="TM17" s="77"/>
      <c r="TN17" s="77"/>
      <c r="TO17" s="77"/>
      <c r="TP17" s="77"/>
      <c r="TQ17" s="77"/>
      <c r="TR17" s="77"/>
      <c r="TS17" s="77"/>
      <c r="TT17" s="77"/>
      <c r="TU17" s="77"/>
      <c r="TV17" s="77"/>
      <c r="TW17" s="77"/>
      <c r="TX17" s="77"/>
      <c r="TY17" s="77"/>
      <c r="TZ17" s="77"/>
      <c r="UA17" s="77"/>
      <c r="UB17" s="77"/>
      <c r="UC17" s="77"/>
      <c r="UD17" s="77"/>
      <c r="UE17" s="77"/>
      <c r="UF17" s="77"/>
      <c r="UG17" s="77"/>
      <c r="UH17" s="77"/>
      <c r="UI17" s="77"/>
      <c r="UJ17" s="77"/>
      <c r="UK17" s="77"/>
      <c r="UL17" s="77"/>
      <c r="UM17" s="77"/>
      <c r="UN17" s="77"/>
      <c r="UO17" s="77"/>
      <c r="UP17" s="77"/>
      <c r="UQ17" s="77"/>
      <c r="UR17" s="77"/>
      <c r="US17" s="77"/>
      <c r="UT17" s="77"/>
      <c r="UU17" s="77"/>
      <c r="UV17" s="77"/>
      <c r="UW17" s="77"/>
      <c r="UX17" s="77"/>
      <c r="UY17" s="77"/>
      <c r="UZ17" s="77"/>
      <c r="VA17" s="77"/>
      <c r="VB17" s="77"/>
      <c r="VC17" s="77"/>
      <c r="VD17" s="77"/>
      <c r="VE17" s="77"/>
      <c r="VF17" s="77"/>
      <c r="VG17" s="77"/>
      <c r="VH17" s="77"/>
      <c r="VI17" s="77"/>
      <c r="VJ17" s="77"/>
      <c r="VK17" s="77"/>
      <c r="VL17" s="77"/>
      <c r="VM17" s="77"/>
      <c r="VN17" s="77"/>
      <c r="VO17" s="77"/>
      <c r="VP17" s="77"/>
      <c r="VQ17" s="77"/>
      <c r="VR17" s="77"/>
      <c r="VS17" s="77"/>
      <c r="VT17" s="77"/>
      <c r="VU17" s="77"/>
      <c r="VV17" s="77"/>
      <c r="VW17" s="77"/>
      <c r="VX17" s="77"/>
      <c r="VY17" s="77"/>
      <c r="VZ17" s="77"/>
      <c r="WA17" s="77"/>
      <c r="WB17" s="77"/>
      <c r="WC17" s="77"/>
      <c r="WD17" s="77"/>
      <c r="WE17" s="77"/>
      <c r="WF17" s="77"/>
      <c r="WG17" s="77"/>
      <c r="WH17" s="77"/>
      <c r="WI17" s="77"/>
      <c r="WJ17" s="77"/>
      <c r="WK17" s="77"/>
      <c r="WL17" s="77"/>
      <c r="WM17" s="77"/>
      <c r="WN17" s="77"/>
      <c r="WO17" s="77"/>
      <c r="WP17" s="77"/>
      <c r="WQ17" s="77"/>
      <c r="WR17" s="77"/>
      <c r="WS17" s="77"/>
      <c r="WT17" s="77"/>
      <c r="WU17" s="77"/>
      <c r="WV17" s="77"/>
      <c r="WW17" s="77"/>
      <c r="WX17" s="77"/>
      <c r="WY17" s="77"/>
      <c r="WZ17" s="77"/>
      <c r="XA17" s="77"/>
      <c r="XB17" s="77"/>
      <c r="XC17" s="77"/>
      <c r="XD17" s="77"/>
      <c r="XE17" s="77"/>
      <c r="XF17" s="77"/>
      <c r="XG17" s="77"/>
      <c r="XH17" s="77"/>
      <c r="XI17" s="77"/>
      <c r="XJ17" s="77"/>
      <c r="XK17" s="77"/>
      <c r="XL17" s="77"/>
      <c r="XM17" s="77"/>
      <c r="XN17" s="77"/>
      <c r="XO17" s="77"/>
      <c r="XP17" s="77"/>
      <c r="XQ17" s="77"/>
      <c r="XR17" s="77"/>
      <c r="XS17" s="77"/>
      <c r="XT17" s="77"/>
      <c r="XU17" s="77"/>
      <c r="XV17" s="77"/>
      <c r="XW17" s="77"/>
      <c r="XX17" s="77"/>
      <c r="XY17" s="77"/>
      <c r="XZ17" s="77"/>
      <c r="YA17" s="77"/>
      <c r="YB17" s="77"/>
      <c r="YC17" s="77"/>
      <c r="YD17" s="77"/>
      <c r="YE17" s="77"/>
      <c r="YF17" s="77"/>
      <c r="YG17" s="77"/>
      <c r="YH17" s="77"/>
      <c r="YI17" s="77"/>
      <c r="YJ17" s="77"/>
      <c r="YK17" s="77"/>
      <c r="YL17" s="77"/>
      <c r="YM17" s="77"/>
      <c r="YN17" s="77"/>
      <c r="YO17" s="77"/>
      <c r="YP17" s="77"/>
      <c r="YQ17" s="77"/>
      <c r="YR17" s="77"/>
      <c r="YS17" s="77"/>
      <c r="YT17" s="77"/>
      <c r="YU17" s="77"/>
      <c r="YV17" s="77"/>
      <c r="YW17" s="77"/>
      <c r="YX17" s="77"/>
      <c r="YY17" s="77"/>
      <c r="YZ17" s="77"/>
      <c r="ZA17" s="77"/>
      <c r="ZB17" s="77"/>
      <c r="ZC17" s="77"/>
      <c r="ZD17" s="77"/>
      <c r="ZE17" s="77"/>
      <c r="ZF17" s="77"/>
      <c r="ZG17" s="77"/>
      <c r="ZH17" s="77"/>
      <c r="ZI17" s="77"/>
      <c r="ZJ17" s="77"/>
      <c r="ZK17" s="77"/>
      <c r="ZL17" s="77"/>
      <c r="ZM17" s="77"/>
      <c r="ZN17" s="77"/>
      <c r="ZO17" s="77"/>
      <c r="ZP17" s="77"/>
      <c r="ZQ17" s="77"/>
      <c r="ZR17" s="77"/>
      <c r="ZS17" s="77"/>
      <c r="ZT17" s="77"/>
      <c r="ZU17" s="77"/>
      <c r="ZV17" s="77"/>
      <c r="ZW17" s="77"/>
      <c r="ZX17" s="77"/>
      <c r="ZY17" s="77"/>
      <c r="ZZ17" s="77"/>
      <c r="AAA17" s="77"/>
      <c r="AAB17" s="77"/>
      <c r="AAC17" s="77"/>
      <c r="AAD17" s="77"/>
      <c r="AAE17" s="77"/>
      <c r="AAF17" s="77"/>
      <c r="AAG17" s="77"/>
      <c r="AAH17" s="77"/>
      <c r="AAI17" s="77"/>
      <c r="AAJ17" s="77"/>
      <c r="AAK17" s="77"/>
      <c r="AAL17" s="77"/>
      <c r="AAM17" s="77"/>
      <c r="AAN17" s="77"/>
      <c r="AAO17" s="77"/>
      <c r="AAP17" s="77"/>
      <c r="AAQ17" s="77"/>
      <c r="AAR17" s="77"/>
      <c r="AAS17" s="77"/>
      <c r="AAT17" s="77"/>
      <c r="AAU17" s="77"/>
      <c r="AAV17" s="77"/>
      <c r="AAW17" s="77"/>
      <c r="AAX17" s="77"/>
      <c r="AAY17" s="77"/>
      <c r="AAZ17" s="77"/>
      <c r="ABA17" s="77"/>
      <c r="ABB17" s="77"/>
      <c r="ABC17" s="77"/>
      <c r="ABD17" s="77"/>
      <c r="ABE17" s="77"/>
      <c r="ABF17" s="77"/>
      <c r="ABG17" s="77"/>
      <c r="ABH17" s="77"/>
      <c r="ABI17" s="77"/>
      <c r="ABJ17" s="77"/>
      <c r="ABK17" s="77"/>
      <c r="ABL17" s="77"/>
      <c r="ABM17" s="77"/>
      <c r="ABN17" s="77"/>
      <c r="ABO17" s="77"/>
      <c r="ABP17" s="77"/>
      <c r="ABQ17" s="77"/>
      <c r="ABR17" s="77"/>
      <c r="ABS17" s="77"/>
      <c r="ABT17" s="77"/>
      <c r="ABU17" s="77"/>
      <c r="ABV17" s="77"/>
      <c r="ABW17" s="77"/>
      <c r="ABX17" s="77"/>
      <c r="ABY17" s="77"/>
      <c r="ABZ17" s="77"/>
      <c r="ACA17" s="77"/>
      <c r="ACB17" s="77"/>
      <c r="ACC17" s="77"/>
      <c r="ACD17" s="77"/>
      <c r="ACE17" s="77"/>
      <c r="ACF17" s="77"/>
      <c r="ACG17" s="77"/>
      <c r="ACH17" s="77"/>
      <c r="ACI17" s="77"/>
      <c r="ACJ17" s="77"/>
      <c r="ACK17" s="77"/>
      <c r="ACL17" s="77"/>
      <c r="ACM17" s="77"/>
    </row>
    <row r="18" spans="1:767" s="42" customFormat="1" ht="17">
      <c r="A18" s="22">
        <v>50</v>
      </c>
      <c r="B18" s="23">
        <v>278</v>
      </c>
      <c r="C18" s="24"/>
      <c r="D18" s="22" t="s">
        <v>60</v>
      </c>
      <c r="E18" s="53" t="s">
        <v>53</v>
      </c>
      <c r="F18" s="23" t="s">
        <v>76</v>
      </c>
      <c r="G18" s="23" t="s">
        <v>90</v>
      </c>
      <c r="H18" s="22">
        <v>3</v>
      </c>
      <c r="I18" s="24"/>
      <c r="J18" s="54" t="s">
        <v>94</v>
      </c>
      <c r="K18" s="55"/>
      <c r="L18" s="55"/>
      <c r="M18" s="27"/>
      <c r="N18" s="27"/>
      <c r="O18" s="54">
        <v>255</v>
      </c>
      <c r="P18" s="24"/>
      <c r="Q18" s="24"/>
      <c r="R18" s="56">
        <v>1000</v>
      </c>
      <c r="S18" s="27"/>
      <c r="T18" s="27"/>
      <c r="U18" s="27"/>
      <c r="V18" s="57" t="s">
        <v>92</v>
      </c>
      <c r="W18" s="28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77"/>
      <c r="DD18" s="77"/>
      <c r="DE18" s="77"/>
      <c r="DF18" s="77"/>
      <c r="DG18" s="77"/>
      <c r="DH18" s="77"/>
      <c r="DI18" s="77"/>
      <c r="DJ18" s="77"/>
      <c r="DK18" s="77"/>
      <c r="DL18" s="77"/>
      <c r="DM18" s="77"/>
      <c r="DN18" s="77"/>
      <c r="DO18" s="77"/>
      <c r="DP18" s="77"/>
      <c r="DQ18" s="77"/>
      <c r="DR18" s="77"/>
      <c r="DS18" s="77"/>
      <c r="DT18" s="77"/>
      <c r="DU18" s="77"/>
      <c r="DV18" s="77"/>
      <c r="DW18" s="77"/>
      <c r="DX18" s="77"/>
      <c r="DY18" s="77"/>
      <c r="DZ18" s="77"/>
      <c r="EA18" s="77"/>
      <c r="EB18" s="77"/>
      <c r="EC18" s="77"/>
      <c r="ED18" s="77"/>
      <c r="EE18" s="77"/>
      <c r="EF18" s="77"/>
      <c r="EG18" s="77"/>
      <c r="EH18" s="77"/>
      <c r="EI18" s="77"/>
      <c r="EJ18" s="77"/>
      <c r="EK18" s="77"/>
      <c r="EL18" s="77"/>
      <c r="EM18" s="77"/>
      <c r="EN18" s="77"/>
      <c r="EO18" s="77"/>
      <c r="EP18" s="77"/>
      <c r="EQ18" s="77"/>
      <c r="ER18" s="77"/>
      <c r="ES18" s="77"/>
      <c r="ET18" s="77"/>
      <c r="EU18" s="77"/>
      <c r="EV18" s="77"/>
      <c r="EW18" s="77"/>
      <c r="EX18" s="77"/>
      <c r="EY18" s="77"/>
      <c r="EZ18" s="77"/>
      <c r="FA18" s="77"/>
      <c r="FB18" s="77"/>
      <c r="FC18" s="77"/>
      <c r="FD18" s="77"/>
      <c r="FE18" s="77"/>
      <c r="FF18" s="77"/>
      <c r="FG18" s="77"/>
      <c r="FH18" s="77"/>
      <c r="FI18" s="77"/>
      <c r="FJ18" s="77"/>
      <c r="FK18" s="77"/>
      <c r="FL18" s="77"/>
      <c r="FM18" s="77"/>
      <c r="FN18" s="77"/>
      <c r="FO18" s="77"/>
      <c r="FP18" s="77"/>
      <c r="FQ18" s="77"/>
      <c r="FR18" s="77"/>
      <c r="FS18" s="77"/>
      <c r="FT18" s="77"/>
      <c r="FU18" s="77"/>
      <c r="FV18" s="77"/>
      <c r="FW18" s="77"/>
      <c r="FX18" s="77"/>
      <c r="FY18" s="77"/>
      <c r="FZ18" s="77"/>
      <c r="GA18" s="77"/>
      <c r="GB18" s="77"/>
      <c r="GC18" s="77"/>
      <c r="GD18" s="77"/>
      <c r="GE18" s="77"/>
      <c r="GF18" s="77"/>
      <c r="GG18" s="77"/>
      <c r="GH18" s="77"/>
      <c r="GI18" s="77"/>
      <c r="GJ18" s="77"/>
      <c r="GK18" s="77"/>
      <c r="GL18" s="77"/>
      <c r="GM18" s="77"/>
      <c r="GN18" s="77"/>
      <c r="GO18" s="77"/>
      <c r="GP18" s="77"/>
      <c r="GQ18" s="77"/>
      <c r="GR18" s="77"/>
      <c r="GS18" s="77"/>
      <c r="GT18" s="77"/>
      <c r="GU18" s="77"/>
      <c r="GV18" s="77"/>
      <c r="GW18" s="77"/>
      <c r="GX18" s="77"/>
      <c r="GY18" s="77"/>
      <c r="GZ18" s="77"/>
      <c r="HA18" s="77"/>
      <c r="HB18" s="77"/>
      <c r="HC18" s="77"/>
      <c r="HD18" s="77"/>
      <c r="HE18" s="77"/>
      <c r="HF18" s="77"/>
      <c r="HG18" s="77"/>
      <c r="HH18" s="77"/>
      <c r="HI18" s="77"/>
      <c r="HJ18" s="77"/>
      <c r="HK18" s="77"/>
      <c r="HL18" s="77"/>
      <c r="HM18" s="77"/>
      <c r="HN18" s="77"/>
      <c r="HO18" s="77"/>
      <c r="HP18" s="77"/>
      <c r="HQ18" s="77"/>
      <c r="HR18" s="77"/>
      <c r="HS18" s="77"/>
      <c r="HT18" s="77"/>
      <c r="HU18" s="77"/>
      <c r="HV18" s="77"/>
      <c r="HW18" s="77"/>
      <c r="HX18" s="77"/>
      <c r="HY18" s="77"/>
      <c r="HZ18" s="77"/>
      <c r="IA18" s="77"/>
      <c r="IB18" s="77"/>
      <c r="IC18" s="77"/>
      <c r="ID18" s="77"/>
      <c r="IE18" s="77"/>
      <c r="IF18" s="77"/>
      <c r="IG18" s="77"/>
      <c r="IH18" s="77"/>
      <c r="II18" s="77"/>
      <c r="IJ18" s="77"/>
      <c r="IK18" s="77"/>
      <c r="IL18" s="77"/>
      <c r="IM18" s="77"/>
      <c r="IN18" s="77"/>
      <c r="IO18" s="77"/>
      <c r="IP18" s="77"/>
      <c r="IQ18" s="77"/>
      <c r="IR18" s="77"/>
      <c r="IS18" s="77"/>
      <c r="IT18" s="77"/>
      <c r="IU18" s="77"/>
      <c r="IV18" s="77"/>
      <c r="IW18" s="77"/>
      <c r="IX18" s="77"/>
      <c r="IY18" s="77"/>
      <c r="IZ18" s="77"/>
      <c r="JA18" s="77"/>
      <c r="JB18" s="77"/>
      <c r="JC18" s="77"/>
      <c r="JD18" s="77"/>
      <c r="JE18" s="77"/>
      <c r="JF18" s="77"/>
      <c r="JG18" s="77"/>
      <c r="JH18" s="77"/>
      <c r="JI18" s="77"/>
      <c r="JJ18" s="77"/>
      <c r="JK18" s="77"/>
      <c r="JL18" s="77"/>
      <c r="JM18" s="77"/>
      <c r="JN18" s="77"/>
      <c r="JO18" s="77"/>
      <c r="JP18" s="77"/>
      <c r="JQ18" s="77"/>
      <c r="JR18" s="77"/>
      <c r="JS18" s="77"/>
      <c r="JT18" s="77"/>
      <c r="JU18" s="77"/>
      <c r="JV18" s="77"/>
      <c r="JW18" s="77"/>
      <c r="JX18" s="77"/>
      <c r="JY18" s="77"/>
      <c r="JZ18" s="77"/>
      <c r="KA18" s="77"/>
      <c r="KB18" s="77"/>
      <c r="KC18" s="77"/>
      <c r="KD18" s="77"/>
      <c r="KE18" s="77"/>
      <c r="KF18" s="77"/>
      <c r="KG18" s="77"/>
      <c r="KH18" s="77"/>
      <c r="KI18" s="77"/>
      <c r="KJ18" s="77"/>
      <c r="KK18" s="77"/>
      <c r="KL18" s="77"/>
      <c r="KM18" s="77"/>
      <c r="KN18" s="77"/>
      <c r="KO18" s="77"/>
      <c r="KP18" s="77"/>
      <c r="KQ18" s="77"/>
      <c r="KR18" s="77"/>
      <c r="KS18" s="77"/>
      <c r="KT18" s="77"/>
      <c r="KU18" s="77"/>
      <c r="KV18" s="77"/>
      <c r="KW18" s="77"/>
      <c r="KX18" s="77"/>
      <c r="KY18" s="77"/>
      <c r="KZ18" s="77"/>
      <c r="LA18" s="77"/>
      <c r="LB18" s="77"/>
      <c r="LC18" s="77"/>
      <c r="LD18" s="77"/>
      <c r="LE18" s="77"/>
      <c r="LF18" s="77"/>
      <c r="LG18" s="77"/>
      <c r="LH18" s="77"/>
      <c r="LI18" s="77"/>
      <c r="LJ18" s="77"/>
      <c r="LK18" s="77"/>
      <c r="LL18" s="77"/>
      <c r="LM18" s="77"/>
      <c r="LN18" s="77"/>
      <c r="LO18" s="77"/>
      <c r="LP18" s="77"/>
      <c r="LQ18" s="77"/>
      <c r="LR18" s="77"/>
      <c r="LS18" s="77"/>
      <c r="LT18" s="77"/>
      <c r="LU18" s="77"/>
      <c r="LV18" s="77"/>
      <c r="LW18" s="77"/>
      <c r="LX18" s="77"/>
      <c r="LY18" s="77"/>
      <c r="LZ18" s="77"/>
      <c r="MA18" s="77"/>
      <c r="MB18" s="77"/>
      <c r="MC18" s="77"/>
      <c r="MD18" s="77"/>
      <c r="ME18" s="77"/>
      <c r="MF18" s="77"/>
      <c r="MG18" s="77"/>
      <c r="MH18" s="77"/>
      <c r="MI18" s="77"/>
      <c r="MJ18" s="77"/>
      <c r="MK18" s="77"/>
      <c r="ML18" s="77"/>
      <c r="MM18" s="77"/>
      <c r="MN18" s="77"/>
      <c r="MO18" s="77"/>
      <c r="MP18" s="77"/>
      <c r="MQ18" s="77"/>
      <c r="MR18" s="77"/>
      <c r="MS18" s="77"/>
      <c r="MT18" s="77"/>
      <c r="MU18" s="77"/>
      <c r="MV18" s="77"/>
      <c r="MW18" s="77"/>
      <c r="MX18" s="77"/>
      <c r="MY18" s="77"/>
      <c r="MZ18" s="77"/>
      <c r="NA18" s="77"/>
      <c r="NB18" s="77"/>
      <c r="NC18" s="77"/>
      <c r="ND18" s="77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7"/>
      <c r="NS18" s="77"/>
      <c r="NT18" s="77"/>
      <c r="NU18" s="77"/>
      <c r="NV18" s="77"/>
      <c r="NW18" s="77"/>
      <c r="NX18" s="77"/>
      <c r="NY18" s="77"/>
      <c r="NZ18" s="77"/>
      <c r="OA18" s="77"/>
      <c r="OB18" s="77"/>
      <c r="OC18" s="77"/>
      <c r="OD18" s="77"/>
      <c r="OE18" s="77"/>
      <c r="OF18" s="77"/>
      <c r="OG18" s="77"/>
      <c r="OH18" s="77"/>
      <c r="OI18" s="77"/>
      <c r="OJ18" s="77"/>
      <c r="OK18" s="77"/>
      <c r="OL18" s="77"/>
      <c r="OM18" s="77"/>
      <c r="ON18" s="77"/>
      <c r="OO18" s="77"/>
      <c r="OP18" s="77"/>
      <c r="OQ18" s="77"/>
      <c r="OR18" s="77"/>
      <c r="OS18" s="77"/>
      <c r="OT18" s="77"/>
      <c r="OU18" s="77"/>
      <c r="OV18" s="77"/>
      <c r="OW18" s="77"/>
      <c r="OX18" s="77"/>
      <c r="OY18" s="77"/>
      <c r="OZ18" s="77"/>
      <c r="PA18" s="77"/>
      <c r="PB18" s="77"/>
      <c r="PC18" s="77"/>
      <c r="PD18" s="77"/>
      <c r="PE18" s="77"/>
      <c r="PF18" s="77"/>
      <c r="PG18" s="77"/>
      <c r="PH18" s="77"/>
      <c r="PI18" s="77"/>
      <c r="PJ18" s="77"/>
      <c r="PK18" s="77"/>
      <c r="PL18" s="77"/>
      <c r="PM18" s="77"/>
      <c r="PN18" s="77"/>
      <c r="PO18" s="77"/>
      <c r="PP18" s="77"/>
      <c r="PQ18" s="77"/>
      <c r="PR18" s="77"/>
      <c r="PS18" s="77"/>
      <c r="PT18" s="77"/>
      <c r="PU18" s="77"/>
      <c r="PV18" s="77"/>
      <c r="PW18" s="77"/>
      <c r="PX18" s="77"/>
      <c r="PY18" s="77"/>
      <c r="PZ18" s="77"/>
      <c r="QA18" s="77"/>
      <c r="QB18" s="77"/>
      <c r="QC18" s="77"/>
      <c r="QD18" s="77"/>
      <c r="QE18" s="77"/>
      <c r="QF18" s="77"/>
      <c r="QG18" s="77"/>
      <c r="QH18" s="77"/>
      <c r="QI18" s="77"/>
      <c r="QJ18" s="77"/>
      <c r="QK18" s="77"/>
      <c r="QL18" s="77"/>
      <c r="QM18" s="77"/>
      <c r="QN18" s="77"/>
      <c r="QO18" s="77"/>
      <c r="QP18" s="77"/>
      <c r="QQ18" s="77"/>
      <c r="QR18" s="77"/>
      <c r="QS18" s="77"/>
      <c r="QT18" s="77"/>
      <c r="QU18" s="77"/>
      <c r="QV18" s="77"/>
      <c r="QW18" s="77"/>
      <c r="QX18" s="77"/>
      <c r="QY18" s="77"/>
      <c r="QZ18" s="77"/>
      <c r="RA18" s="77"/>
      <c r="RB18" s="77"/>
      <c r="RC18" s="77"/>
      <c r="RD18" s="77"/>
      <c r="RE18" s="77"/>
      <c r="RF18" s="77"/>
      <c r="RG18" s="77"/>
      <c r="RH18" s="77"/>
      <c r="RI18" s="77"/>
      <c r="RJ18" s="77"/>
      <c r="RK18" s="77"/>
      <c r="RL18" s="77"/>
      <c r="RM18" s="77"/>
      <c r="RN18" s="77"/>
      <c r="RO18" s="77"/>
      <c r="RP18" s="77"/>
      <c r="RQ18" s="77"/>
      <c r="RR18" s="77"/>
      <c r="RS18" s="77"/>
      <c r="RT18" s="77"/>
      <c r="RU18" s="77"/>
      <c r="RV18" s="77"/>
      <c r="RW18" s="77"/>
      <c r="RX18" s="77"/>
      <c r="RY18" s="77"/>
      <c r="RZ18" s="77"/>
      <c r="SA18" s="77"/>
      <c r="SB18" s="77"/>
      <c r="SC18" s="77"/>
      <c r="SD18" s="77"/>
      <c r="SE18" s="77"/>
      <c r="SF18" s="77"/>
      <c r="SG18" s="77"/>
      <c r="SH18" s="77"/>
      <c r="SI18" s="77"/>
      <c r="SJ18" s="77"/>
      <c r="SK18" s="77"/>
      <c r="SL18" s="77"/>
      <c r="SM18" s="77"/>
      <c r="SN18" s="77"/>
      <c r="SO18" s="77"/>
      <c r="SP18" s="77"/>
      <c r="SQ18" s="77"/>
      <c r="SR18" s="77"/>
      <c r="SS18" s="77"/>
      <c r="ST18" s="77"/>
      <c r="SU18" s="77"/>
      <c r="SV18" s="77"/>
      <c r="SW18" s="77"/>
      <c r="SX18" s="77"/>
      <c r="SY18" s="77"/>
      <c r="SZ18" s="77"/>
      <c r="TA18" s="77"/>
      <c r="TB18" s="77"/>
      <c r="TC18" s="77"/>
      <c r="TD18" s="77"/>
      <c r="TE18" s="77"/>
      <c r="TF18" s="77"/>
      <c r="TG18" s="77"/>
      <c r="TH18" s="77"/>
      <c r="TI18" s="77"/>
      <c r="TJ18" s="77"/>
      <c r="TK18" s="77"/>
      <c r="TL18" s="77"/>
      <c r="TM18" s="77"/>
      <c r="TN18" s="77"/>
      <c r="TO18" s="77"/>
      <c r="TP18" s="77"/>
      <c r="TQ18" s="77"/>
      <c r="TR18" s="77"/>
      <c r="TS18" s="77"/>
      <c r="TT18" s="77"/>
      <c r="TU18" s="77"/>
      <c r="TV18" s="77"/>
      <c r="TW18" s="77"/>
      <c r="TX18" s="77"/>
      <c r="TY18" s="77"/>
      <c r="TZ18" s="77"/>
      <c r="UA18" s="77"/>
      <c r="UB18" s="77"/>
      <c r="UC18" s="77"/>
      <c r="UD18" s="77"/>
      <c r="UE18" s="77"/>
      <c r="UF18" s="77"/>
      <c r="UG18" s="77"/>
      <c r="UH18" s="77"/>
      <c r="UI18" s="77"/>
      <c r="UJ18" s="77"/>
      <c r="UK18" s="77"/>
      <c r="UL18" s="77"/>
      <c r="UM18" s="77"/>
      <c r="UN18" s="77"/>
      <c r="UO18" s="77"/>
      <c r="UP18" s="77"/>
      <c r="UQ18" s="77"/>
      <c r="UR18" s="77"/>
      <c r="US18" s="77"/>
      <c r="UT18" s="77"/>
      <c r="UU18" s="77"/>
      <c r="UV18" s="77"/>
      <c r="UW18" s="77"/>
      <c r="UX18" s="77"/>
      <c r="UY18" s="77"/>
      <c r="UZ18" s="77"/>
      <c r="VA18" s="77"/>
      <c r="VB18" s="77"/>
      <c r="VC18" s="77"/>
      <c r="VD18" s="77"/>
      <c r="VE18" s="77"/>
      <c r="VF18" s="77"/>
      <c r="VG18" s="77"/>
      <c r="VH18" s="77"/>
      <c r="VI18" s="77"/>
      <c r="VJ18" s="77"/>
      <c r="VK18" s="77"/>
      <c r="VL18" s="77"/>
      <c r="VM18" s="77"/>
      <c r="VN18" s="77"/>
      <c r="VO18" s="77"/>
      <c r="VP18" s="77"/>
      <c r="VQ18" s="77"/>
      <c r="VR18" s="77"/>
      <c r="VS18" s="77"/>
      <c r="VT18" s="77"/>
      <c r="VU18" s="77"/>
      <c r="VV18" s="77"/>
      <c r="VW18" s="77"/>
      <c r="VX18" s="77"/>
      <c r="VY18" s="77"/>
      <c r="VZ18" s="77"/>
      <c r="WA18" s="77"/>
      <c r="WB18" s="77"/>
      <c r="WC18" s="77"/>
      <c r="WD18" s="77"/>
      <c r="WE18" s="77"/>
      <c r="WF18" s="77"/>
      <c r="WG18" s="77"/>
      <c r="WH18" s="77"/>
      <c r="WI18" s="77"/>
      <c r="WJ18" s="77"/>
      <c r="WK18" s="77"/>
      <c r="WL18" s="77"/>
      <c r="WM18" s="77"/>
      <c r="WN18" s="77"/>
      <c r="WO18" s="77"/>
      <c r="WP18" s="77"/>
      <c r="WQ18" s="77"/>
      <c r="WR18" s="77"/>
      <c r="WS18" s="77"/>
      <c r="WT18" s="77"/>
      <c r="WU18" s="77"/>
      <c r="WV18" s="77"/>
      <c r="WW18" s="77"/>
      <c r="WX18" s="77"/>
      <c r="WY18" s="77"/>
      <c r="WZ18" s="77"/>
      <c r="XA18" s="77"/>
      <c r="XB18" s="77"/>
      <c r="XC18" s="77"/>
      <c r="XD18" s="77"/>
      <c r="XE18" s="77"/>
      <c r="XF18" s="77"/>
      <c r="XG18" s="77"/>
      <c r="XH18" s="77"/>
      <c r="XI18" s="77"/>
      <c r="XJ18" s="77"/>
      <c r="XK18" s="77"/>
      <c r="XL18" s="77"/>
      <c r="XM18" s="77"/>
      <c r="XN18" s="77"/>
      <c r="XO18" s="77"/>
      <c r="XP18" s="77"/>
      <c r="XQ18" s="77"/>
      <c r="XR18" s="77"/>
      <c r="XS18" s="77"/>
      <c r="XT18" s="77"/>
      <c r="XU18" s="77"/>
      <c r="XV18" s="77"/>
      <c r="XW18" s="77"/>
      <c r="XX18" s="77"/>
      <c r="XY18" s="77"/>
      <c r="XZ18" s="77"/>
      <c r="YA18" s="77"/>
      <c r="YB18" s="77"/>
      <c r="YC18" s="77"/>
      <c r="YD18" s="77"/>
      <c r="YE18" s="77"/>
      <c r="YF18" s="77"/>
      <c r="YG18" s="77"/>
      <c r="YH18" s="77"/>
      <c r="YI18" s="77"/>
      <c r="YJ18" s="77"/>
      <c r="YK18" s="77"/>
      <c r="YL18" s="77"/>
      <c r="YM18" s="77"/>
      <c r="YN18" s="77"/>
      <c r="YO18" s="77"/>
      <c r="YP18" s="77"/>
      <c r="YQ18" s="77"/>
      <c r="YR18" s="77"/>
      <c r="YS18" s="77"/>
      <c r="YT18" s="77"/>
      <c r="YU18" s="77"/>
      <c r="YV18" s="77"/>
      <c r="YW18" s="77"/>
      <c r="YX18" s="77"/>
      <c r="YY18" s="77"/>
      <c r="YZ18" s="77"/>
      <c r="ZA18" s="77"/>
      <c r="ZB18" s="77"/>
      <c r="ZC18" s="77"/>
      <c r="ZD18" s="77"/>
      <c r="ZE18" s="77"/>
      <c r="ZF18" s="77"/>
      <c r="ZG18" s="77"/>
      <c r="ZH18" s="77"/>
      <c r="ZI18" s="77"/>
      <c r="ZJ18" s="77"/>
      <c r="ZK18" s="77"/>
      <c r="ZL18" s="77"/>
      <c r="ZM18" s="77"/>
      <c r="ZN18" s="77"/>
      <c r="ZO18" s="77"/>
      <c r="ZP18" s="77"/>
      <c r="ZQ18" s="77"/>
      <c r="ZR18" s="77"/>
      <c r="ZS18" s="77"/>
      <c r="ZT18" s="77"/>
      <c r="ZU18" s="77"/>
      <c r="ZV18" s="77"/>
      <c r="ZW18" s="77"/>
      <c r="ZX18" s="77"/>
      <c r="ZY18" s="77"/>
      <c r="ZZ18" s="77"/>
      <c r="AAA18" s="77"/>
      <c r="AAB18" s="77"/>
      <c r="AAC18" s="77"/>
      <c r="AAD18" s="77"/>
      <c r="AAE18" s="77"/>
      <c r="AAF18" s="77"/>
      <c r="AAG18" s="77"/>
      <c r="AAH18" s="77"/>
      <c r="AAI18" s="77"/>
      <c r="AAJ18" s="77"/>
      <c r="AAK18" s="77"/>
      <c r="AAL18" s="77"/>
      <c r="AAM18" s="77"/>
      <c r="AAN18" s="77"/>
      <c r="AAO18" s="77"/>
      <c r="AAP18" s="77"/>
      <c r="AAQ18" s="77"/>
      <c r="AAR18" s="77"/>
      <c r="AAS18" s="77"/>
      <c r="AAT18" s="77"/>
      <c r="AAU18" s="77"/>
      <c r="AAV18" s="77"/>
      <c r="AAW18" s="77"/>
      <c r="AAX18" s="77"/>
      <c r="AAY18" s="77"/>
      <c r="AAZ18" s="77"/>
      <c r="ABA18" s="77"/>
      <c r="ABB18" s="77"/>
      <c r="ABC18" s="77"/>
      <c r="ABD18" s="77"/>
      <c r="ABE18" s="77"/>
      <c r="ABF18" s="77"/>
      <c r="ABG18" s="77"/>
      <c r="ABH18" s="77"/>
      <c r="ABI18" s="77"/>
      <c r="ABJ18" s="77"/>
      <c r="ABK18" s="77"/>
      <c r="ABL18" s="77"/>
      <c r="ABM18" s="77"/>
      <c r="ABN18" s="77"/>
      <c r="ABO18" s="77"/>
      <c r="ABP18" s="77"/>
      <c r="ABQ18" s="77"/>
      <c r="ABR18" s="77"/>
      <c r="ABS18" s="77"/>
      <c r="ABT18" s="77"/>
      <c r="ABU18" s="77"/>
      <c r="ABV18" s="77"/>
      <c r="ABW18" s="77"/>
      <c r="ABX18" s="77"/>
      <c r="ABY18" s="77"/>
      <c r="ABZ18" s="77"/>
      <c r="ACA18" s="77"/>
      <c r="ACB18" s="77"/>
      <c r="ACC18" s="77"/>
      <c r="ACD18" s="77"/>
      <c r="ACE18" s="77"/>
      <c r="ACF18" s="77"/>
      <c r="ACG18" s="77"/>
      <c r="ACH18" s="77"/>
      <c r="ACI18" s="77"/>
      <c r="ACJ18" s="77"/>
      <c r="ACK18" s="77"/>
      <c r="ACL18" s="77"/>
      <c r="ACM18" s="77"/>
    </row>
    <row r="19" spans="1:767" ht="17">
      <c r="A19" s="22">
        <v>49</v>
      </c>
      <c r="B19" s="23">
        <v>282</v>
      </c>
      <c r="C19" s="45"/>
      <c r="D19" s="29" t="s">
        <v>68</v>
      </c>
      <c r="E19" s="78">
        <v>43617</v>
      </c>
      <c r="F19" s="30" t="s">
        <v>76</v>
      </c>
      <c r="G19" s="29" t="s">
        <v>90</v>
      </c>
      <c r="H19" s="29">
        <v>1</v>
      </c>
      <c r="I19" s="31"/>
      <c r="J19" s="73" t="s">
        <v>95</v>
      </c>
      <c r="K19" s="38"/>
      <c r="L19" s="38"/>
      <c r="M19" s="34"/>
      <c r="N19" s="34"/>
      <c r="O19" s="73">
        <v>23.53265</v>
      </c>
      <c r="P19" s="31"/>
      <c r="Q19" s="31"/>
      <c r="R19" s="39">
        <v>1000</v>
      </c>
      <c r="S19" s="34"/>
      <c r="T19" s="34"/>
      <c r="U19" s="34"/>
      <c r="V19" s="34" t="s">
        <v>96</v>
      </c>
      <c r="W19" s="36"/>
    </row>
    <row r="20" spans="1:767" s="42" customFormat="1" ht="17">
      <c r="A20" s="22">
        <v>48</v>
      </c>
      <c r="B20" s="23">
        <v>150</v>
      </c>
      <c r="C20" s="24"/>
      <c r="D20" s="31" t="s">
        <v>70</v>
      </c>
      <c r="E20" s="78">
        <v>43617</v>
      </c>
      <c r="F20" s="30" t="s">
        <v>76</v>
      </c>
      <c r="G20" s="29" t="s">
        <v>90</v>
      </c>
      <c r="H20" s="29">
        <v>2</v>
      </c>
      <c r="I20" s="37"/>
      <c r="J20" s="73" t="s">
        <v>97</v>
      </c>
      <c r="K20" s="43"/>
      <c r="L20" s="43"/>
      <c r="M20" s="40"/>
      <c r="N20" s="40"/>
      <c r="O20" s="73">
        <v>95.556861999999995</v>
      </c>
      <c r="P20" s="37"/>
      <c r="Q20" s="37"/>
      <c r="R20" s="44">
        <v>1000</v>
      </c>
      <c r="S20" s="40"/>
      <c r="T20" s="40"/>
      <c r="U20" s="40"/>
      <c r="V20" s="34" t="s">
        <v>96</v>
      </c>
      <c r="W20" s="62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  <c r="DD20" s="77"/>
      <c r="DE20" s="77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77"/>
      <c r="DQ20" s="77"/>
      <c r="DR20" s="77"/>
      <c r="DS20" s="77"/>
      <c r="DT20" s="77"/>
      <c r="DU20" s="77"/>
      <c r="DV20" s="77"/>
      <c r="DW20" s="77"/>
      <c r="DX20" s="77"/>
      <c r="DY20" s="77"/>
      <c r="DZ20" s="77"/>
      <c r="EA20" s="77"/>
      <c r="EB20" s="77"/>
      <c r="EC20" s="77"/>
      <c r="ED20" s="77"/>
      <c r="EE20" s="77"/>
      <c r="EF20" s="77"/>
      <c r="EG20" s="77"/>
      <c r="EH20" s="77"/>
      <c r="EI20" s="77"/>
      <c r="EJ20" s="77"/>
      <c r="EK20" s="77"/>
      <c r="EL20" s="77"/>
      <c r="EM20" s="77"/>
      <c r="EN20" s="77"/>
      <c r="EO20" s="77"/>
      <c r="EP20" s="77"/>
      <c r="EQ20" s="77"/>
      <c r="ER20" s="77"/>
      <c r="ES20" s="77"/>
      <c r="ET20" s="77"/>
      <c r="EU20" s="77"/>
      <c r="EV20" s="77"/>
      <c r="EW20" s="77"/>
      <c r="EX20" s="77"/>
      <c r="EY20" s="77"/>
      <c r="EZ20" s="77"/>
      <c r="FA20" s="77"/>
      <c r="FB20" s="77"/>
      <c r="FC20" s="77"/>
      <c r="FD20" s="77"/>
      <c r="FE20" s="77"/>
      <c r="FF20" s="77"/>
      <c r="FG20" s="77"/>
      <c r="FH20" s="77"/>
      <c r="FI20" s="77"/>
      <c r="FJ20" s="77"/>
      <c r="FK20" s="77"/>
      <c r="FL20" s="77"/>
      <c r="FM20" s="77"/>
      <c r="FN20" s="77"/>
      <c r="FO20" s="77"/>
      <c r="FP20" s="77"/>
      <c r="FQ20" s="77"/>
      <c r="FR20" s="77"/>
      <c r="FS20" s="77"/>
      <c r="FT20" s="77"/>
      <c r="FU20" s="77"/>
      <c r="FV20" s="77"/>
      <c r="FW20" s="77"/>
      <c r="FX20" s="77"/>
      <c r="FY20" s="77"/>
      <c r="FZ20" s="77"/>
      <c r="GA20" s="77"/>
      <c r="GB20" s="77"/>
      <c r="GC20" s="77"/>
      <c r="GD20" s="77"/>
      <c r="GE20" s="77"/>
      <c r="GF20" s="77"/>
      <c r="GG20" s="77"/>
      <c r="GH20" s="77"/>
      <c r="GI20" s="77"/>
      <c r="GJ20" s="77"/>
      <c r="GK20" s="77"/>
      <c r="GL20" s="77"/>
      <c r="GM20" s="77"/>
      <c r="GN20" s="77"/>
      <c r="GO20" s="77"/>
      <c r="GP20" s="77"/>
      <c r="GQ20" s="77"/>
      <c r="GR20" s="77"/>
      <c r="GS20" s="77"/>
      <c r="GT20" s="77"/>
      <c r="GU20" s="77"/>
      <c r="GV20" s="77"/>
      <c r="GW20" s="77"/>
      <c r="GX20" s="77"/>
      <c r="GY20" s="77"/>
      <c r="GZ20" s="77"/>
      <c r="HA20" s="77"/>
      <c r="HB20" s="77"/>
      <c r="HC20" s="77"/>
      <c r="HD20" s="77"/>
      <c r="HE20" s="77"/>
      <c r="HF20" s="77"/>
      <c r="HG20" s="77"/>
      <c r="HH20" s="77"/>
      <c r="HI20" s="77"/>
      <c r="HJ20" s="77"/>
      <c r="HK20" s="77"/>
      <c r="HL20" s="77"/>
      <c r="HM20" s="77"/>
      <c r="HN20" s="77"/>
      <c r="HO20" s="77"/>
      <c r="HP20" s="77"/>
      <c r="HQ20" s="77"/>
      <c r="HR20" s="77"/>
      <c r="HS20" s="77"/>
      <c r="HT20" s="77"/>
      <c r="HU20" s="77"/>
      <c r="HV20" s="77"/>
      <c r="HW20" s="77"/>
      <c r="HX20" s="77"/>
      <c r="HY20" s="77"/>
      <c r="HZ20" s="77"/>
      <c r="IA20" s="77"/>
      <c r="IB20" s="77"/>
      <c r="IC20" s="77"/>
      <c r="ID20" s="77"/>
      <c r="IE20" s="77"/>
      <c r="IF20" s="77"/>
      <c r="IG20" s="77"/>
      <c r="IH20" s="77"/>
      <c r="II20" s="77"/>
      <c r="IJ20" s="77"/>
      <c r="IK20" s="77"/>
      <c r="IL20" s="77"/>
      <c r="IM20" s="77"/>
      <c r="IN20" s="77"/>
      <c r="IO20" s="77"/>
      <c r="IP20" s="77"/>
      <c r="IQ20" s="77"/>
      <c r="IR20" s="77"/>
      <c r="IS20" s="77"/>
      <c r="IT20" s="77"/>
      <c r="IU20" s="77"/>
      <c r="IV20" s="77"/>
      <c r="IW20" s="77"/>
      <c r="IX20" s="77"/>
      <c r="IY20" s="77"/>
      <c r="IZ20" s="77"/>
      <c r="JA20" s="77"/>
      <c r="JB20" s="77"/>
      <c r="JC20" s="77"/>
      <c r="JD20" s="77"/>
      <c r="JE20" s="77"/>
      <c r="JF20" s="77"/>
      <c r="JG20" s="77"/>
      <c r="JH20" s="77"/>
      <c r="JI20" s="77"/>
      <c r="JJ20" s="77"/>
      <c r="JK20" s="77"/>
      <c r="JL20" s="77"/>
      <c r="JM20" s="77"/>
      <c r="JN20" s="77"/>
      <c r="JO20" s="77"/>
      <c r="JP20" s="77"/>
      <c r="JQ20" s="77"/>
      <c r="JR20" s="77"/>
      <c r="JS20" s="77"/>
      <c r="JT20" s="77"/>
      <c r="JU20" s="77"/>
      <c r="JV20" s="77"/>
      <c r="JW20" s="77"/>
      <c r="JX20" s="77"/>
      <c r="JY20" s="77"/>
      <c r="JZ20" s="77"/>
      <c r="KA20" s="77"/>
      <c r="KB20" s="77"/>
      <c r="KC20" s="77"/>
      <c r="KD20" s="77"/>
      <c r="KE20" s="77"/>
      <c r="KF20" s="77"/>
      <c r="KG20" s="77"/>
      <c r="KH20" s="77"/>
      <c r="KI20" s="77"/>
      <c r="KJ20" s="77"/>
      <c r="KK20" s="77"/>
      <c r="KL20" s="77"/>
      <c r="KM20" s="77"/>
      <c r="KN20" s="77"/>
      <c r="KO20" s="77"/>
      <c r="KP20" s="77"/>
      <c r="KQ20" s="77"/>
      <c r="KR20" s="77"/>
      <c r="KS20" s="77"/>
      <c r="KT20" s="77"/>
      <c r="KU20" s="77"/>
      <c r="KV20" s="77"/>
      <c r="KW20" s="77"/>
      <c r="KX20" s="77"/>
      <c r="KY20" s="77"/>
      <c r="KZ20" s="77"/>
      <c r="LA20" s="77"/>
      <c r="LB20" s="77"/>
      <c r="LC20" s="77"/>
      <c r="LD20" s="77"/>
      <c r="LE20" s="77"/>
      <c r="LF20" s="77"/>
      <c r="LG20" s="77"/>
      <c r="LH20" s="77"/>
      <c r="LI20" s="77"/>
      <c r="LJ20" s="77"/>
      <c r="LK20" s="77"/>
      <c r="LL20" s="77"/>
      <c r="LM20" s="77"/>
      <c r="LN20" s="77"/>
      <c r="LO20" s="77"/>
      <c r="LP20" s="77"/>
      <c r="LQ20" s="77"/>
      <c r="LR20" s="77"/>
      <c r="LS20" s="77"/>
      <c r="LT20" s="77"/>
      <c r="LU20" s="77"/>
      <c r="LV20" s="77"/>
      <c r="LW20" s="77"/>
      <c r="LX20" s="77"/>
      <c r="LY20" s="77"/>
      <c r="LZ20" s="77"/>
      <c r="MA20" s="77"/>
      <c r="MB20" s="77"/>
      <c r="MC20" s="77"/>
      <c r="MD20" s="77"/>
      <c r="ME20" s="77"/>
      <c r="MF20" s="77"/>
      <c r="MG20" s="77"/>
      <c r="MH20" s="77"/>
      <c r="MI20" s="77"/>
      <c r="MJ20" s="77"/>
      <c r="MK20" s="77"/>
      <c r="ML20" s="77"/>
      <c r="MM20" s="77"/>
      <c r="MN20" s="77"/>
      <c r="MO20" s="77"/>
      <c r="MP20" s="77"/>
      <c r="MQ20" s="77"/>
      <c r="MR20" s="77"/>
      <c r="MS20" s="77"/>
      <c r="MT20" s="77"/>
      <c r="MU20" s="77"/>
      <c r="MV20" s="77"/>
      <c r="MW20" s="77"/>
      <c r="MX20" s="77"/>
      <c r="MY20" s="77"/>
      <c r="MZ20" s="77"/>
      <c r="NA20" s="77"/>
      <c r="NB20" s="77"/>
      <c r="NC20" s="77"/>
      <c r="ND20" s="77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7"/>
      <c r="NS20" s="77"/>
      <c r="NT20" s="77"/>
      <c r="NU20" s="77"/>
      <c r="NV20" s="77"/>
      <c r="NW20" s="77"/>
      <c r="NX20" s="77"/>
      <c r="NY20" s="77"/>
      <c r="NZ20" s="77"/>
      <c r="OA20" s="77"/>
      <c r="OB20" s="77"/>
      <c r="OC20" s="77"/>
      <c r="OD20" s="77"/>
      <c r="OE20" s="77"/>
      <c r="OF20" s="77"/>
      <c r="OG20" s="77"/>
      <c r="OH20" s="77"/>
      <c r="OI20" s="77"/>
      <c r="OJ20" s="77"/>
      <c r="OK20" s="77"/>
      <c r="OL20" s="77"/>
      <c r="OM20" s="77"/>
      <c r="ON20" s="77"/>
      <c r="OO20" s="77"/>
      <c r="OP20" s="77"/>
      <c r="OQ20" s="77"/>
      <c r="OR20" s="77"/>
      <c r="OS20" s="77"/>
      <c r="OT20" s="77"/>
      <c r="OU20" s="77"/>
      <c r="OV20" s="77"/>
      <c r="OW20" s="77"/>
      <c r="OX20" s="77"/>
      <c r="OY20" s="77"/>
      <c r="OZ20" s="77"/>
      <c r="PA20" s="77"/>
      <c r="PB20" s="77"/>
      <c r="PC20" s="77"/>
      <c r="PD20" s="77"/>
      <c r="PE20" s="77"/>
      <c r="PF20" s="77"/>
      <c r="PG20" s="77"/>
      <c r="PH20" s="77"/>
      <c r="PI20" s="77"/>
      <c r="PJ20" s="77"/>
      <c r="PK20" s="77"/>
      <c r="PL20" s="77"/>
      <c r="PM20" s="77"/>
      <c r="PN20" s="77"/>
      <c r="PO20" s="77"/>
      <c r="PP20" s="77"/>
      <c r="PQ20" s="77"/>
      <c r="PR20" s="77"/>
      <c r="PS20" s="77"/>
      <c r="PT20" s="77"/>
      <c r="PU20" s="77"/>
      <c r="PV20" s="77"/>
      <c r="PW20" s="77"/>
      <c r="PX20" s="77"/>
      <c r="PY20" s="77"/>
      <c r="PZ20" s="77"/>
      <c r="QA20" s="77"/>
      <c r="QB20" s="77"/>
      <c r="QC20" s="77"/>
      <c r="QD20" s="77"/>
      <c r="QE20" s="77"/>
      <c r="QF20" s="77"/>
      <c r="QG20" s="77"/>
      <c r="QH20" s="77"/>
      <c r="QI20" s="77"/>
      <c r="QJ20" s="77"/>
      <c r="QK20" s="77"/>
      <c r="QL20" s="77"/>
      <c r="QM20" s="77"/>
      <c r="QN20" s="77"/>
      <c r="QO20" s="77"/>
      <c r="QP20" s="77"/>
      <c r="QQ20" s="77"/>
      <c r="QR20" s="77"/>
      <c r="QS20" s="77"/>
      <c r="QT20" s="77"/>
      <c r="QU20" s="77"/>
      <c r="QV20" s="77"/>
      <c r="QW20" s="77"/>
      <c r="QX20" s="77"/>
      <c r="QY20" s="77"/>
      <c r="QZ20" s="77"/>
      <c r="RA20" s="77"/>
      <c r="RB20" s="77"/>
      <c r="RC20" s="77"/>
      <c r="RD20" s="77"/>
      <c r="RE20" s="77"/>
      <c r="RF20" s="77"/>
      <c r="RG20" s="77"/>
      <c r="RH20" s="77"/>
      <c r="RI20" s="77"/>
      <c r="RJ20" s="77"/>
      <c r="RK20" s="77"/>
      <c r="RL20" s="77"/>
      <c r="RM20" s="77"/>
      <c r="RN20" s="77"/>
      <c r="RO20" s="77"/>
      <c r="RP20" s="77"/>
      <c r="RQ20" s="77"/>
      <c r="RR20" s="77"/>
      <c r="RS20" s="77"/>
      <c r="RT20" s="77"/>
      <c r="RU20" s="77"/>
      <c r="RV20" s="77"/>
      <c r="RW20" s="77"/>
      <c r="RX20" s="77"/>
      <c r="RY20" s="77"/>
      <c r="RZ20" s="77"/>
      <c r="SA20" s="77"/>
      <c r="SB20" s="77"/>
      <c r="SC20" s="77"/>
      <c r="SD20" s="77"/>
      <c r="SE20" s="77"/>
      <c r="SF20" s="77"/>
      <c r="SG20" s="77"/>
      <c r="SH20" s="77"/>
      <c r="SI20" s="77"/>
      <c r="SJ20" s="77"/>
      <c r="SK20" s="77"/>
      <c r="SL20" s="77"/>
      <c r="SM20" s="77"/>
      <c r="SN20" s="77"/>
      <c r="SO20" s="77"/>
      <c r="SP20" s="77"/>
      <c r="SQ20" s="77"/>
      <c r="SR20" s="77"/>
      <c r="SS20" s="77"/>
      <c r="ST20" s="77"/>
      <c r="SU20" s="77"/>
      <c r="SV20" s="77"/>
      <c r="SW20" s="77"/>
      <c r="SX20" s="77"/>
      <c r="SY20" s="77"/>
      <c r="SZ20" s="77"/>
      <c r="TA20" s="77"/>
      <c r="TB20" s="77"/>
      <c r="TC20" s="77"/>
      <c r="TD20" s="77"/>
      <c r="TE20" s="77"/>
      <c r="TF20" s="77"/>
      <c r="TG20" s="77"/>
      <c r="TH20" s="77"/>
      <c r="TI20" s="77"/>
      <c r="TJ20" s="77"/>
      <c r="TK20" s="77"/>
      <c r="TL20" s="77"/>
      <c r="TM20" s="77"/>
      <c r="TN20" s="77"/>
      <c r="TO20" s="77"/>
      <c r="TP20" s="77"/>
      <c r="TQ20" s="77"/>
      <c r="TR20" s="77"/>
      <c r="TS20" s="77"/>
      <c r="TT20" s="77"/>
      <c r="TU20" s="77"/>
      <c r="TV20" s="77"/>
      <c r="TW20" s="77"/>
      <c r="TX20" s="77"/>
      <c r="TY20" s="77"/>
      <c r="TZ20" s="77"/>
      <c r="UA20" s="77"/>
      <c r="UB20" s="77"/>
      <c r="UC20" s="77"/>
      <c r="UD20" s="77"/>
      <c r="UE20" s="77"/>
      <c r="UF20" s="77"/>
      <c r="UG20" s="77"/>
      <c r="UH20" s="77"/>
      <c r="UI20" s="77"/>
      <c r="UJ20" s="77"/>
      <c r="UK20" s="77"/>
      <c r="UL20" s="77"/>
      <c r="UM20" s="77"/>
      <c r="UN20" s="77"/>
      <c r="UO20" s="77"/>
      <c r="UP20" s="77"/>
      <c r="UQ20" s="77"/>
      <c r="UR20" s="77"/>
      <c r="US20" s="77"/>
      <c r="UT20" s="77"/>
      <c r="UU20" s="77"/>
      <c r="UV20" s="77"/>
      <c r="UW20" s="77"/>
      <c r="UX20" s="77"/>
      <c r="UY20" s="77"/>
      <c r="UZ20" s="77"/>
      <c r="VA20" s="77"/>
      <c r="VB20" s="77"/>
      <c r="VC20" s="77"/>
      <c r="VD20" s="77"/>
      <c r="VE20" s="77"/>
      <c r="VF20" s="77"/>
      <c r="VG20" s="77"/>
      <c r="VH20" s="77"/>
      <c r="VI20" s="77"/>
      <c r="VJ20" s="77"/>
      <c r="VK20" s="77"/>
      <c r="VL20" s="77"/>
      <c r="VM20" s="77"/>
      <c r="VN20" s="77"/>
      <c r="VO20" s="77"/>
      <c r="VP20" s="77"/>
      <c r="VQ20" s="77"/>
      <c r="VR20" s="77"/>
      <c r="VS20" s="77"/>
      <c r="VT20" s="77"/>
      <c r="VU20" s="77"/>
      <c r="VV20" s="77"/>
      <c r="VW20" s="77"/>
      <c r="VX20" s="77"/>
      <c r="VY20" s="77"/>
      <c r="VZ20" s="77"/>
      <c r="WA20" s="77"/>
      <c r="WB20" s="77"/>
      <c r="WC20" s="77"/>
      <c r="WD20" s="77"/>
      <c r="WE20" s="77"/>
      <c r="WF20" s="77"/>
      <c r="WG20" s="77"/>
      <c r="WH20" s="77"/>
      <c r="WI20" s="77"/>
      <c r="WJ20" s="77"/>
      <c r="WK20" s="77"/>
      <c r="WL20" s="77"/>
      <c r="WM20" s="77"/>
      <c r="WN20" s="77"/>
      <c r="WO20" s="77"/>
      <c r="WP20" s="77"/>
      <c r="WQ20" s="77"/>
      <c r="WR20" s="77"/>
      <c r="WS20" s="77"/>
      <c r="WT20" s="77"/>
      <c r="WU20" s="77"/>
      <c r="WV20" s="77"/>
      <c r="WW20" s="77"/>
      <c r="WX20" s="77"/>
      <c r="WY20" s="77"/>
      <c r="WZ20" s="77"/>
      <c r="XA20" s="77"/>
      <c r="XB20" s="77"/>
      <c r="XC20" s="77"/>
      <c r="XD20" s="77"/>
      <c r="XE20" s="77"/>
      <c r="XF20" s="77"/>
      <c r="XG20" s="77"/>
      <c r="XH20" s="77"/>
      <c r="XI20" s="77"/>
      <c r="XJ20" s="77"/>
      <c r="XK20" s="77"/>
      <c r="XL20" s="77"/>
      <c r="XM20" s="77"/>
      <c r="XN20" s="77"/>
      <c r="XO20" s="77"/>
      <c r="XP20" s="77"/>
      <c r="XQ20" s="77"/>
      <c r="XR20" s="77"/>
      <c r="XS20" s="77"/>
      <c r="XT20" s="77"/>
      <c r="XU20" s="77"/>
      <c r="XV20" s="77"/>
      <c r="XW20" s="77"/>
      <c r="XX20" s="77"/>
      <c r="XY20" s="77"/>
      <c r="XZ20" s="77"/>
      <c r="YA20" s="77"/>
      <c r="YB20" s="77"/>
      <c r="YC20" s="77"/>
      <c r="YD20" s="77"/>
      <c r="YE20" s="77"/>
      <c r="YF20" s="77"/>
      <c r="YG20" s="77"/>
      <c r="YH20" s="77"/>
      <c r="YI20" s="77"/>
      <c r="YJ20" s="77"/>
      <c r="YK20" s="77"/>
      <c r="YL20" s="77"/>
      <c r="YM20" s="77"/>
      <c r="YN20" s="77"/>
      <c r="YO20" s="77"/>
      <c r="YP20" s="77"/>
      <c r="YQ20" s="77"/>
      <c r="YR20" s="77"/>
      <c r="YS20" s="77"/>
      <c r="YT20" s="77"/>
      <c r="YU20" s="77"/>
      <c r="YV20" s="77"/>
      <c r="YW20" s="77"/>
      <c r="YX20" s="77"/>
      <c r="YY20" s="77"/>
      <c r="YZ20" s="77"/>
      <c r="ZA20" s="77"/>
      <c r="ZB20" s="77"/>
      <c r="ZC20" s="77"/>
      <c r="ZD20" s="77"/>
      <c r="ZE20" s="77"/>
      <c r="ZF20" s="77"/>
      <c r="ZG20" s="77"/>
      <c r="ZH20" s="77"/>
      <c r="ZI20" s="77"/>
      <c r="ZJ20" s="77"/>
      <c r="ZK20" s="77"/>
      <c r="ZL20" s="77"/>
      <c r="ZM20" s="77"/>
      <c r="ZN20" s="77"/>
      <c r="ZO20" s="77"/>
      <c r="ZP20" s="77"/>
      <c r="ZQ20" s="77"/>
      <c r="ZR20" s="77"/>
      <c r="ZS20" s="77"/>
      <c r="ZT20" s="77"/>
      <c r="ZU20" s="77"/>
      <c r="ZV20" s="77"/>
      <c r="ZW20" s="77"/>
      <c r="ZX20" s="77"/>
      <c r="ZY20" s="77"/>
      <c r="ZZ20" s="77"/>
      <c r="AAA20" s="77"/>
      <c r="AAB20" s="77"/>
      <c r="AAC20" s="77"/>
      <c r="AAD20" s="77"/>
      <c r="AAE20" s="77"/>
      <c r="AAF20" s="77"/>
      <c r="AAG20" s="77"/>
      <c r="AAH20" s="77"/>
      <c r="AAI20" s="77"/>
      <c r="AAJ20" s="77"/>
      <c r="AAK20" s="77"/>
      <c r="AAL20" s="77"/>
      <c r="AAM20" s="77"/>
      <c r="AAN20" s="77"/>
      <c r="AAO20" s="77"/>
      <c r="AAP20" s="77"/>
      <c r="AAQ20" s="77"/>
      <c r="AAR20" s="77"/>
      <c r="AAS20" s="77"/>
      <c r="AAT20" s="77"/>
      <c r="AAU20" s="77"/>
      <c r="AAV20" s="77"/>
      <c r="AAW20" s="77"/>
      <c r="AAX20" s="77"/>
      <c r="AAY20" s="77"/>
      <c r="AAZ20" s="77"/>
      <c r="ABA20" s="77"/>
      <c r="ABB20" s="77"/>
      <c r="ABC20" s="77"/>
      <c r="ABD20" s="77"/>
      <c r="ABE20" s="77"/>
      <c r="ABF20" s="77"/>
      <c r="ABG20" s="77"/>
      <c r="ABH20" s="77"/>
      <c r="ABI20" s="77"/>
      <c r="ABJ20" s="77"/>
      <c r="ABK20" s="77"/>
      <c r="ABL20" s="77"/>
      <c r="ABM20" s="77"/>
      <c r="ABN20" s="77"/>
      <c r="ABO20" s="77"/>
      <c r="ABP20" s="77"/>
      <c r="ABQ20" s="77"/>
      <c r="ABR20" s="77"/>
      <c r="ABS20" s="77"/>
      <c r="ABT20" s="77"/>
      <c r="ABU20" s="77"/>
      <c r="ABV20" s="77"/>
      <c r="ABW20" s="77"/>
      <c r="ABX20" s="77"/>
      <c r="ABY20" s="77"/>
      <c r="ABZ20" s="77"/>
      <c r="ACA20" s="77"/>
      <c r="ACB20" s="77"/>
      <c r="ACC20" s="77"/>
      <c r="ACD20" s="77"/>
      <c r="ACE20" s="77"/>
      <c r="ACF20" s="77"/>
      <c r="ACG20" s="77"/>
      <c r="ACH20" s="77"/>
      <c r="ACI20" s="77"/>
      <c r="ACJ20" s="77"/>
      <c r="ACK20" s="77"/>
      <c r="ACL20" s="77"/>
      <c r="ACM20" s="77"/>
    </row>
    <row r="21" spans="1:767" ht="17">
      <c r="A21" s="22">
        <v>47</v>
      </c>
      <c r="B21" s="23">
        <v>333</v>
      </c>
      <c r="C21" s="45"/>
      <c r="D21" s="29" t="s">
        <v>72</v>
      </c>
      <c r="E21" s="78">
        <v>43617</v>
      </c>
      <c r="F21" s="30" t="s">
        <v>76</v>
      </c>
      <c r="G21" s="29" t="s">
        <v>90</v>
      </c>
      <c r="H21" s="29">
        <v>3</v>
      </c>
      <c r="I21" s="31"/>
      <c r="J21" s="73" t="s">
        <v>98</v>
      </c>
      <c r="K21" s="38"/>
      <c r="L21" s="38"/>
      <c r="M21" s="34"/>
      <c r="N21" s="34"/>
      <c r="O21" s="73">
        <v>270.45098899999999</v>
      </c>
      <c r="P21" s="31"/>
      <c r="Q21" s="31"/>
      <c r="R21" s="39">
        <v>1000</v>
      </c>
      <c r="S21" s="34"/>
      <c r="T21" s="34"/>
      <c r="U21" s="34"/>
      <c r="V21" s="34" t="s">
        <v>96</v>
      </c>
      <c r="W21" s="79"/>
    </row>
    <row r="22" spans="1:767" s="42" customFormat="1" ht="17">
      <c r="A22" s="22">
        <v>46</v>
      </c>
      <c r="B22" s="23">
        <v>151</v>
      </c>
      <c r="C22" s="24"/>
      <c r="D22" s="22" t="s">
        <v>107</v>
      </c>
      <c r="E22" s="53" t="s">
        <v>110</v>
      </c>
      <c r="F22" s="22" t="s">
        <v>76</v>
      </c>
      <c r="G22" s="22" t="s">
        <v>90</v>
      </c>
      <c r="H22" s="22">
        <v>1</v>
      </c>
      <c r="I22" s="22"/>
      <c r="J22" s="54" t="s">
        <v>111</v>
      </c>
      <c r="K22" s="47"/>
      <c r="L22" s="47"/>
      <c r="M22" s="57"/>
      <c r="N22" s="57"/>
      <c r="O22" s="54">
        <v>25.394375</v>
      </c>
      <c r="P22" s="22"/>
      <c r="Q22" s="22"/>
      <c r="R22" s="56">
        <v>1000</v>
      </c>
      <c r="S22" s="27"/>
      <c r="T22" s="27"/>
      <c r="U22" s="27"/>
      <c r="V22" s="57" t="s">
        <v>96</v>
      </c>
      <c r="W22" s="59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77"/>
      <c r="CV22" s="77"/>
      <c r="CW22" s="77"/>
      <c r="CX22" s="77"/>
      <c r="CY22" s="77"/>
      <c r="CZ22" s="77"/>
      <c r="DA22" s="77"/>
      <c r="DB22" s="77"/>
      <c r="DC22" s="77"/>
      <c r="DD22" s="77"/>
      <c r="DE22" s="77"/>
      <c r="DF22" s="77"/>
      <c r="DG22" s="77"/>
      <c r="DH22" s="77"/>
      <c r="DI22" s="77"/>
      <c r="DJ22" s="77"/>
      <c r="DK22" s="77"/>
      <c r="DL22" s="77"/>
      <c r="DM22" s="77"/>
      <c r="DN22" s="77"/>
      <c r="DO22" s="77"/>
      <c r="DP22" s="77"/>
      <c r="DQ22" s="77"/>
      <c r="DR22" s="77"/>
      <c r="DS22" s="77"/>
      <c r="DT22" s="77"/>
      <c r="DU22" s="77"/>
      <c r="DV22" s="77"/>
      <c r="DW22" s="77"/>
      <c r="DX22" s="77"/>
      <c r="DY22" s="77"/>
      <c r="DZ22" s="77"/>
      <c r="EA22" s="77"/>
      <c r="EB22" s="77"/>
      <c r="EC22" s="77"/>
      <c r="ED22" s="77"/>
      <c r="EE22" s="77"/>
      <c r="EF22" s="77"/>
      <c r="EG22" s="77"/>
      <c r="EH22" s="77"/>
      <c r="EI22" s="77"/>
      <c r="EJ22" s="77"/>
      <c r="EK22" s="77"/>
      <c r="EL22" s="77"/>
      <c r="EM22" s="77"/>
      <c r="EN22" s="77"/>
      <c r="EO22" s="77"/>
      <c r="EP22" s="77"/>
      <c r="EQ22" s="77"/>
      <c r="ER22" s="77"/>
      <c r="ES22" s="77"/>
      <c r="ET22" s="77"/>
      <c r="EU22" s="77"/>
      <c r="EV22" s="77"/>
      <c r="EW22" s="77"/>
      <c r="EX22" s="77"/>
      <c r="EY22" s="77"/>
      <c r="EZ22" s="77"/>
      <c r="FA22" s="77"/>
      <c r="FB22" s="77"/>
      <c r="FC22" s="77"/>
      <c r="FD22" s="77"/>
      <c r="FE22" s="77"/>
      <c r="FF22" s="77"/>
      <c r="FG22" s="77"/>
      <c r="FH22" s="77"/>
      <c r="FI22" s="77"/>
      <c r="FJ22" s="77"/>
      <c r="FK22" s="77"/>
      <c r="FL22" s="77"/>
      <c r="FM22" s="77"/>
      <c r="FN22" s="77"/>
      <c r="FO22" s="77"/>
      <c r="FP22" s="77"/>
      <c r="FQ22" s="77"/>
      <c r="FR22" s="77"/>
      <c r="FS22" s="77"/>
      <c r="FT22" s="77"/>
      <c r="FU22" s="77"/>
      <c r="FV22" s="77"/>
      <c r="FW22" s="77"/>
      <c r="FX22" s="77"/>
      <c r="FY22" s="77"/>
      <c r="FZ22" s="77"/>
      <c r="GA22" s="77"/>
      <c r="GB22" s="77"/>
      <c r="GC22" s="77"/>
      <c r="GD22" s="77"/>
      <c r="GE22" s="77"/>
      <c r="GF22" s="77"/>
      <c r="GG22" s="77"/>
      <c r="GH22" s="77"/>
      <c r="GI22" s="77"/>
      <c r="GJ22" s="77"/>
      <c r="GK22" s="77"/>
      <c r="GL22" s="77"/>
      <c r="GM22" s="77"/>
      <c r="GN22" s="77"/>
      <c r="GO22" s="77"/>
      <c r="GP22" s="77"/>
      <c r="GQ22" s="77"/>
      <c r="GR22" s="77"/>
      <c r="GS22" s="77"/>
      <c r="GT22" s="77"/>
      <c r="GU22" s="77"/>
      <c r="GV22" s="77"/>
      <c r="GW22" s="77"/>
      <c r="GX22" s="77"/>
      <c r="GY22" s="77"/>
      <c r="GZ22" s="77"/>
      <c r="HA22" s="77"/>
      <c r="HB22" s="77"/>
      <c r="HC22" s="77"/>
      <c r="HD22" s="77"/>
      <c r="HE22" s="77"/>
      <c r="HF22" s="77"/>
      <c r="HG22" s="77"/>
      <c r="HH22" s="77"/>
      <c r="HI22" s="77"/>
      <c r="HJ22" s="77"/>
      <c r="HK22" s="77"/>
      <c r="HL22" s="77"/>
      <c r="HM22" s="77"/>
      <c r="HN22" s="77"/>
      <c r="HO22" s="77"/>
      <c r="HP22" s="77"/>
      <c r="HQ22" s="77"/>
      <c r="HR22" s="77"/>
      <c r="HS22" s="77"/>
      <c r="HT22" s="77"/>
      <c r="HU22" s="77"/>
      <c r="HV22" s="77"/>
      <c r="HW22" s="77"/>
      <c r="HX22" s="77"/>
      <c r="HY22" s="77"/>
      <c r="HZ22" s="77"/>
      <c r="IA22" s="77"/>
      <c r="IB22" s="77"/>
      <c r="IC22" s="77"/>
      <c r="ID22" s="77"/>
      <c r="IE22" s="77"/>
      <c r="IF22" s="77"/>
      <c r="IG22" s="77"/>
      <c r="IH22" s="77"/>
      <c r="II22" s="77"/>
      <c r="IJ22" s="77"/>
      <c r="IK22" s="77"/>
      <c r="IL22" s="77"/>
      <c r="IM22" s="77"/>
      <c r="IN22" s="77"/>
      <c r="IO22" s="77"/>
      <c r="IP22" s="77"/>
      <c r="IQ22" s="77"/>
      <c r="IR22" s="77"/>
      <c r="IS22" s="77"/>
      <c r="IT22" s="77"/>
      <c r="IU22" s="77"/>
      <c r="IV22" s="77"/>
      <c r="IW22" s="77"/>
      <c r="IX22" s="77"/>
      <c r="IY22" s="77"/>
      <c r="IZ22" s="77"/>
      <c r="JA22" s="77"/>
      <c r="JB22" s="77"/>
      <c r="JC22" s="77"/>
      <c r="JD22" s="77"/>
      <c r="JE22" s="77"/>
      <c r="JF22" s="77"/>
      <c r="JG22" s="77"/>
      <c r="JH22" s="77"/>
      <c r="JI22" s="77"/>
      <c r="JJ22" s="77"/>
      <c r="JK22" s="77"/>
      <c r="JL22" s="77"/>
      <c r="JM22" s="77"/>
      <c r="JN22" s="77"/>
      <c r="JO22" s="77"/>
      <c r="JP22" s="77"/>
      <c r="JQ22" s="77"/>
      <c r="JR22" s="77"/>
      <c r="JS22" s="77"/>
      <c r="JT22" s="77"/>
      <c r="JU22" s="77"/>
      <c r="JV22" s="77"/>
      <c r="JW22" s="77"/>
      <c r="JX22" s="77"/>
      <c r="JY22" s="77"/>
      <c r="JZ22" s="77"/>
      <c r="KA22" s="77"/>
      <c r="KB22" s="77"/>
      <c r="KC22" s="77"/>
      <c r="KD22" s="77"/>
      <c r="KE22" s="77"/>
      <c r="KF22" s="77"/>
      <c r="KG22" s="77"/>
      <c r="KH22" s="77"/>
      <c r="KI22" s="77"/>
      <c r="KJ22" s="77"/>
      <c r="KK22" s="77"/>
      <c r="KL22" s="77"/>
      <c r="KM22" s="77"/>
      <c r="KN22" s="77"/>
      <c r="KO22" s="77"/>
      <c r="KP22" s="77"/>
      <c r="KQ22" s="77"/>
      <c r="KR22" s="77"/>
      <c r="KS22" s="77"/>
      <c r="KT22" s="77"/>
      <c r="KU22" s="77"/>
      <c r="KV22" s="77"/>
      <c r="KW22" s="77"/>
      <c r="KX22" s="77"/>
      <c r="KY22" s="77"/>
      <c r="KZ22" s="77"/>
      <c r="LA22" s="77"/>
      <c r="LB22" s="77"/>
      <c r="LC22" s="77"/>
      <c r="LD22" s="77"/>
      <c r="LE22" s="77"/>
      <c r="LF22" s="77"/>
      <c r="LG22" s="77"/>
      <c r="LH22" s="77"/>
      <c r="LI22" s="77"/>
      <c r="LJ22" s="77"/>
      <c r="LK22" s="77"/>
      <c r="LL22" s="77"/>
      <c r="LM22" s="77"/>
      <c r="LN22" s="77"/>
      <c r="LO22" s="77"/>
      <c r="LP22" s="77"/>
      <c r="LQ22" s="77"/>
      <c r="LR22" s="77"/>
      <c r="LS22" s="77"/>
      <c r="LT22" s="77"/>
      <c r="LU22" s="77"/>
      <c r="LV22" s="77"/>
      <c r="LW22" s="77"/>
      <c r="LX22" s="77"/>
      <c r="LY22" s="77"/>
      <c r="LZ22" s="77"/>
      <c r="MA22" s="77"/>
      <c r="MB22" s="77"/>
      <c r="MC22" s="77"/>
      <c r="MD22" s="77"/>
      <c r="ME22" s="77"/>
      <c r="MF22" s="77"/>
      <c r="MG22" s="77"/>
      <c r="MH22" s="77"/>
      <c r="MI22" s="77"/>
      <c r="MJ22" s="77"/>
      <c r="MK22" s="77"/>
      <c r="ML22" s="77"/>
      <c r="MM22" s="77"/>
      <c r="MN22" s="77"/>
      <c r="MO22" s="77"/>
      <c r="MP22" s="77"/>
      <c r="MQ22" s="77"/>
      <c r="MR22" s="77"/>
      <c r="MS22" s="77"/>
      <c r="MT22" s="77"/>
      <c r="MU22" s="77"/>
      <c r="MV22" s="77"/>
      <c r="MW22" s="77"/>
      <c r="MX22" s="77"/>
      <c r="MY22" s="77"/>
      <c r="MZ22" s="77"/>
      <c r="NA22" s="77"/>
      <c r="NB22" s="77"/>
      <c r="NC22" s="77"/>
      <c r="ND22" s="77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7"/>
      <c r="NS22" s="77"/>
      <c r="NT22" s="77"/>
      <c r="NU22" s="77"/>
      <c r="NV22" s="77"/>
      <c r="NW22" s="77"/>
      <c r="NX22" s="77"/>
      <c r="NY22" s="77"/>
      <c r="NZ22" s="77"/>
      <c r="OA22" s="77"/>
      <c r="OB22" s="77"/>
      <c r="OC22" s="77"/>
      <c r="OD22" s="77"/>
      <c r="OE22" s="77"/>
      <c r="OF22" s="77"/>
      <c r="OG22" s="77"/>
      <c r="OH22" s="77"/>
      <c r="OI22" s="77"/>
      <c r="OJ22" s="77"/>
      <c r="OK22" s="77"/>
      <c r="OL22" s="77"/>
      <c r="OM22" s="77"/>
      <c r="ON22" s="77"/>
      <c r="OO22" s="77"/>
      <c r="OP22" s="77"/>
      <c r="OQ22" s="77"/>
      <c r="OR22" s="77"/>
      <c r="OS22" s="77"/>
      <c r="OT22" s="77"/>
      <c r="OU22" s="77"/>
      <c r="OV22" s="77"/>
      <c r="OW22" s="77"/>
      <c r="OX22" s="77"/>
      <c r="OY22" s="77"/>
      <c r="OZ22" s="77"/>
      <c r="PA22" s="77"/>
      <c r="PB22" s="77"/>
      <c r="PC22" s="77"/>
      <c r="PD22" s="77"/>
      <c r="PE22" s="77"/>
      <c r="PF22" s="77"/>
      <c r="PG22" s="77"/>
      <c r="PH22" s="77"/>
      <c r="PI22" s="77"/>
      <c r="PJ22" s="77"/>
      <c r="PK22" s="77"/>
      <c r="PL22" s="77"/>
      <c r="PM22" s="77"/>
      <c r="PN22" s="77"/>
      <c r="PO22" s="77"/>
      <c r="PP22" s="77"/>
      <c r="PQ22" s="77"/>
      <c r="PR22" s="77"/>
      <c r="PS22" s="77"/>
      <c r="PT22" s="77"/>
      <c r="PU22" s="77"/>
      <c r="PV22" s="77"/>
      <c r="PW22" s="77"/>
      <c r="PX22" s="77"/>
      <c r="PY22" s="77"/>
      <c r="PZ22" s="77"/>
      <c r="QA22" s="77"/>
      <c r="QB22" s="77"/>
      <c r="QC22" s="77"/>
      <c r="QD22" s="77"/>
      <c r="QE22" s="77"/>
      <c r="QF22" s="77"/>
      <c r="QG22" s="77"/>
      <c r="QH22" s="77"/>
      <c r="QI22" s="77"/>
      <c r="QJ22" s="77"/>
      <c r="QK22" s="77"/>
      <c r="QL22" s="77"/>
      <c r="QM22" s="77"/>
      <c r="QN22" s="77"/>
      <c r="QO22" s="77"/>
      <c r="QP22" s="77"/>
      <c r="QQ22" s="77"/>
      <c r="QR22" s="77"/>
      <c r="QS22" s="77"/>
      <c r="QT22" s="77"/>
      <c r="QU22" s="77"/>
      <c r="QV22" s="77"/>
      <c r="QW22" s="77"/>
      <c r="QX22" s="77"/>
      <c r="QY22" s="77"/>
      <c r="QZ22" s="77"/>
      <c r="RA22" s="77"/>
      <c r="RB22" s="77"/>
      <c r="RC22" s="77"/>
      <c r="RD22" s="77"/>
      <c r="RE22" s="77"/>
      <c r="RF22" s="77"/>
      <c r="RG22" s="77"/>
      <c r="RH22" s="77"/>
      <c r="RI22" s="77"/>
      <c r="RJ22" s="77"/>
      <c r="RK22" s="77"/>
      <c r="RL22" s="77"/>
      <c r="RM22" s="77"/>
      <c r="RN22" s="77"/>
      <c r="RO22" s="77"/>
      <c r="RP22" s="77"/>
      <c r="RQ22" s="77"/>
      <c r="RR22" s="77"/>
      <c r="RS22" s="77"/>
      <c r="RT22" s="77"/>
      <c r="RU22" s="77"/>
      <c r="RV22" s="77"/>
      <c r="RW22" s="77"/>
      <c r="RX22" s="77"/>
      <c r="RY22" s="77"/>
      <c r="RZ22" s="77"/>
      <c r="SA22" s="77"/>
      <c r="SB22" s="77"/>
      <c r="SC22" s="77"/>
      <c r="SD22" s="77"/>
      <c r="SE22" s="77"/>
      <c r="SF22" s="77"/>
      <c r="SG22" s="77"/>
      <c r="SH22" s="77"/>
      <c r="SI22" s="77"/>
      <c r="SJ22" s="77"/>
      <c r="SK22" s="77"/>
      <c r="SL22" s="77"/>
      <c r="SM22" s="77"/>
      <c r="SN22" s="77"/>
      <c r="SO22" s="77"/>
      <c r="SP22" s="77"/>
      <c r="SQ22" s="77"/>
      <c r="SR22" s="77"/>
      <c r="SS22" s="77"/>
      <c r="ST22" s="77"/>
      <c r="SU22" s="77"/>
      <c r="SV22" s="77"/>
      <c r="SW22" s="77"/>
      <c r="SX22" s="77"/>
      <c r="SY22" s="77"/>
      <c r="SZ22" s="77"/>
      <c r="TA22" s="77"/>
      <c r="TB22" s="77"/>
      <c r="TC22" s="77"/>
      <c r="TD22" s="77"/>
      <c r="TE22" s="77"/>
      <c r="TF22" s="77"/>
      <c r="TG22" s="77"/>
      <c r="TH22" s="77"/>
      <c r="TI22" s="77"/>
      <c r="TJ22" s="77"/>
      <c r="TK22" s="77"/>
      <c r="TL22" s="77"/>
      <c r="TM22" s="77"/>
      <c r="TN22" s="77"/>
      <c r="TO22" s="77"/>
      <c r="TP22" s="77"/>
      <c r="TQ22" s="77"/>
      <c r="TR22" s="77"/>
      <c r="TS22" s="77"/>
      <c r="TT22" s="77"/>
      <c r="TU22" s="77"/>
      <c r="TV22" s="77"/>
      <c r="TW22" s="77"/>
      <c r="TX22" s="77"/>
      <c r="TY22" s="77"/>
      <c r="TZ22" s="77"/>
      <c r="UA22" s="77"/>
      <c r="UB22" s="77"/>
      <c r="UC22" s="77"/>
      <c r="UD22" s="77"/>
      <c r="UE22" s="77"/>
      <c r="UF22" s="77"/>
      <c r="UG22" s="77"/>
      <c r="UH22" s="77"/>
      <c r="UI22" s="77"/>
      <c r="UJ22" s="77"/>
      <c r="UK22" s="77"/>
      <c r="UL22" s="77"/>
      <c r="UM22" s="77"/>
      <c r="UN22" s="77"/>
      <c r="UO22" s="77"/>
      <c r="UP22" s="77"/>
      <c r="UQ22" s="77"/>
      <c r="UR22" s="77"/>
      <c r="US22" s="77"/>
      <c r="UT22" s="77"/>
      <c r="UU22" s="77"/>
      <c r="UV22" s="77"/>
      <c r="UW22" s="77"/>
      <c r="UX22" s="77"/>
      <c r="UY22" s="77"/>
      <c r="UZ22" s="77"/>
      <c r="VA22" s="77"/>
      <c r="VB22" s="77"/>
      <c r="VC22" s="77"/>
      <c r="VD22" s="77"/>
      <c r="VE22" s="77"/>
      <c r="VF22" s="77"/>
      <c r="VG22" s="77"/>
      <c r="VH22" s="77"/>
      <c r="VI22" s="77"/>
      <c r="VJ22" s="77"/>
      <c r="VK22" s="77"/>
      <c r="VL22" s="77"/>
      <c r="VM22" s="77"/>
      <c r="VN22" s="77"/>
      <c r="VO22" s="77"/>
      <c r="VP22" s="77"/>
      <c r="VQ22" s="77"/>
      <c r="VR22" s="77"/>
      <c r="VS22" s="77"/>
      <c r="VT22" s="77"/>
      <c r="VU22" s="77"/>
      <c r="VV22" s="77"/>
      <c r="VW22" s="77"/>
      <c r="VX22" s="77"/>
      <c r="VY22" s="77"/>
      <c r="VZ22" s="77"/>
      <c r="WA22" s="77"/>
      <c r="WB22" s="77"/>
      <c r="WC22" s="77"/>
      <c r="WD22" s="77"/>
      <c r="WE22" s="77"/>
      <c r="WF22" s="77"/>
      <c r="WG22" s="77"/>
      <c r="WH22" s="77"/>
      <c r="WI22" s="77"/>
      <c r="WJ22" s="77"/>
      <c r="WK22" s="77"/>
      <c r="WL22" s="77"/>
      <c r="WM22" s="77"/>
      <c r="WN22" s="77"/>
      <c r="WO22" s="77"/>
      <c r="WP22" s="77"/>
      <c r="WQ22" s="77"/>
      <c r="WR22" s="77"/>
      <c r="WS22" s="77"/>
      <c r="WT22" s="77"/>
      <c r="WU22" s="77"/>
      <c r="WV22" s="77"/>
      <c r="WW22" s="77"/>
      <c r="WX22" s="77"/>
      <c r="WY22" s="77"/>
      <c r="WZ22" s="77"/>
      <c r="XA22" s="77"/>
      <c r="XB22" s="77"/>
      <c r="XC22" s="77"/>
      <c r="XD22" s="77"/>
      <c r="XE22" s="77"/>
      <c r="XF22" s="77"/>
      <c r="XG22" s="77"/>
      <c r="XH22" s="77"/>
      <c r="XI22" s="77"/>
      <c r="XJ22" s="77"/>
      <c r="XK22" s="77"/>
      <c r="XL22" s="77"/>
      <c r="XM22" s="77"/>
      <c r="XN22" s="77"/>
      <c r="XO22" s="77"/>
      <c r="XP22" s="77"/>
      <c r="XQ22" s="77"/>
      <c r="XR22" s="77"/>
      <c r="XS22" s="77"/>
      <c r="XT22" s="77"/>
      <c r="XU22" s="77"/>
      <c r="XV22" s="77"/>
      <c r="XW22" s="77"/>
      <c r="XX22" s="77"/>
      <c r="XY22" s="77"/>
      <c r="XZ22" s="77"/>
      <c r="YA22" s="77"/>
      <c r="YB22" s="77"/>
      <c r="YC22" s="77"/>
      <c r="YD22" s="77"/>
      <c r="YE22" s="77"/>
      <c r="YF22" s="77"/>
      <c r="YG22" s="77"/>
      <c r="YH22" s="77"/>
      <c r="YI22" s="77"/>
      <c r="YJ22" s="77"/>
      <c r="YK22" s="77"/>
      <c r="YL22" s="77"/>
      <c r="YM22" s="77"/>
      <c r="YN22" s="77"/>
      <c r="YO22" s="77"/>
      <c r="YP22" s="77"/>
      <c r="YQ22" s="77"/>
      <c r="YR22" s="77"/>
      <c r="YS22" s="77"/>
      <c r="YT22" s="77"/>
      <c r="YU22" s="77"/>
      <c r="YV22" s="77"/>
      <c r="YW22" s="77"/>
      <c r="YX22" s="77"/>
      <c r="YY22" s="77"/>
      <c r="YZ22" s="77"/>
      <c r="ZA22" s="77"/>
      <c r="ZB22" s="77"/>
      <c r="ZC22" s="77"/>
      <c r="ZD22" s="77"/>
      <c r="ZE22" s="77"/>
      <c r="ZF22" s="77"/>
      <c r="ZG22" s="77"/>
      <c r="ZH22" s="77"/>
      <c r="ZI22" s="77"/>
      <c r="ZJ22" s="77"/>
      <c r="ZK22" s="77"/>
      <c r="ZL22" s="77"/>
      <c r="ZM22" s="77"/>
      <c r="ZN22" s="77"/>
      <c r="ZO22" s="77"/>
      <c r="ZP22" s="77"/>
      <c r="ZQ22" s="77"/>
      <c r="ZR22" s="77"/>
      <c r="ZS22" s="77"/>
      <c r="ZT22" s="77"/>
      <c r="ZU22" s="77"/>
      <c r="ZV22" s="77"/>
      <c r="ZW22" s="77"/>
      <c r="ZX22" s="77"/>
      <c r="ZY22" s="77"/>
      <c r="ZZ22" s="77"/>
      <c r="AAA22" s="77"/>
      <c r="AAB22" s="77"/>
      <c r="AAC22" s="77"/>
      <c r="AAD22" s="77"/>
      <c r="AAE22" s="77"/>
      <c r="AAF22" s="77"/>
      <c r="AAG22" s="77"/>
      <c r="AAH22" s="77"/>
      <c r="AAI22" s="77"/>
      <c r="AAJ22" s="77"/>
      <c r="AAK22" s="77"/>
      <c r="AAL22" s="77"/>
      <c r="AAM22" s="77"/>
      <c r="AAN22" s="77"/>
      <c r="AAO22" s="77"/>
      <c r="AAP22" s="77"/>
      <c r="AAQ22" s="77"/>
      <c r="AAR22" s="77"/>
      <c r="AAS22" s="77"/>
      <c r="AAT22" s="77"/>
      <c r="AAU22" s="77"/>
      <c r="AAV22" s="77"/>
      <c r="AAW22" s="77"/>
      <c r="AAX22" s="77"/>
      <c r="AAY22" s="77"/>
      <c r="AAZ22" s="77"/>
      <c r="ABA22" s="77"/>
      <c r="ABB22" s="77"/>
      <c r="ABC22" s="77"/>
      <c r="ABD22" s="77"/>
      <c r="ABE22" s="77"/>
      <c r="ABF22" s="77"/>
      <c r="ABG22" s="77"/>
      <c r="ABH22" s="77"/>
      <c r="ABI22" s="77"/>
      <c r="ABJ22" s="77"/>
      <c r="ABK22" s="77"/>
      <c r="ABL22" s="77"/>
      <c r="ABM22" s="77"/>
      <c r="ABN22" s="77"/>
      <c r="ABO22" s="77"/>
      <c r="ABP22" s="77"/>
      <c r="ABQ22" s="77"/>
      <c r="ABR22" s="77"/>
      <c r="ABS22" s="77"/>
      <c r="ABT22" s="77"/>
      <c r="ABU22" s="77"/>
      <c r="ABV22" s="77"/>
      <c r="ABW22" s="77"/>
      <c r="ABX22" s="77"/>
      <c r="ABY22" s="77"/>
      <c r="ABZ22" s="77"/>
      <c r="ACA22" s="77"/>
      <c r="ACB22" s="77"/>
      <c r="ACC22" s="77"/>
      <c r="ACD22" s="77"/>
      <c r="ACE22" s="77"/>
      <c r="ACF22" s="77"/>
      <c r="ACG22" s="77"/>
      <c r="ACH22" s="77"/>
      <c r="ACI22" s="77"/>
      <c r="ACJ22" s="77"/>
      <c r="ACK22" s="77"/>
      <c r="ACL22" s="77"/>
      <c r="ACM22" s="77"/>
    </row>
    <row r="23" spans="1:767" s="64" customFormat="1" ht="17">
      <c r="A23" s="22">
        <v>45</v>
      </c>
      <c r="B23" s="23">
        <v>266</v>
      </c>
      <c r="C23" s="45"/>
      <c r="D23" s="45" t="s">
        <v>109</v>
      </c>
      <c r="E23" s="53" t="s">
        <v>110</v>
      </c>
      <c r="F23" s="22" t="s">
        <v>76</v>
      </c>
      <c r="G23" s="22" t="s">
        <v>77</v>
      </c>
      <c r="H23" s="22">
        <v>2</v>
      </c>
      <c r="I23" s="22"/>
      <c r="J23" s="54" t="s">
        <v>112</v>
      </c>
      <c r="K23" s="47"/>
      <c r="L23" s="47"/>
      <c r="M23" s="57"/>
      <c r="N23" s="57"/>
      <c r="O23" s="54">
        <v>120.496117</v>
      </c>
      <c r="P23" s="22"/>
      <c r="Q23" s="22"/>
      <c r="R23" s="56">
        <v>1000</v>
      </c>
      <c r="S23" s="48"/>
      <c r="T23" s="48"/>
      <c r="U23" s="48"/>
      <c r="V23" s="57" t="s">
        <v>96</v>
      </c>
      <c r="W23" s="13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6"/>
      <c r="NI23" s="6"/>
      <c r="NJ23" s="6"/>
      <c r="NK23" s="6"/>
      <c r="NL23" s="6"/>
      <c r="NM23" s="6"/>
      <c r="NN23" s="6"/>
      <c r="NO23" s="6"/>
      <c r="NP23" s="6"/>
      <c r="NQ23" s="6"/>
      <c r="NR23" s="6"/>
      <c r="NS23" s="6"/>
      <c r="NT23" s="6"/>
      <c r="NU23" s="6"/>
      <c r="NV23" s="6"/>
      <c r="NW23" s="6"/>
      <c r="NX23" s="6"/>
      <c r="NY23" s="6"/>
      <c r="NZ23" s="6"/>
      <c r="OA23" s="6"/>
      <c r="OB23" s="6"/>
      <c r="OC23" s="6"/>
      <c r="OD23" s="6"/>
      <c r="OE23" s="6"/>
      <c r="OF23" s="6"/>
      <c r="OG23" s="6"/>
      <c r="OH23" s="6"/>
      <c r="OI23" s="6"/>
      <c r="OJ23" s="6"/>
      <c r="OK23" s="6"/>
      <c r="OL23" s="6"/>
      <c r="OM23" s="6"/>
      <c r="ON23" s="6"/>
      <c r="OO23" s="6"/>
      <c r="OP23" s="6"/>
      <c r="OQ23" s="6"/>
      <c r="OR23" s="6"/>
      <c r="OS23" s="6"/>
      <c r="OT23" s="6"/>
      <c r="OU23" s="6"/>
      <c r="OV23" s="6"/>
      <c r="OW23" s="6"/>
      <c r="OX23" s="6"/>
      <c r="OY23" s="6"/>
      <c r="OZ23" s="6"/>
      <c r="PA23" s="6"/>
      <c r="PB23" s="6"/>
      <c r="PC23" s="6"/>
      <c r="PD23" s="6"/>
      <c r="PE23" s="6"/>
      <c r="PF23" s="6"/>
      <c r="PG23" s="6"/>
      <c r="PH23" s="6"/>
      <c r="PI23" s="6"/>
      <c r="PJ23" s="6"/>
      <c r="PK23" s="6"/>
      <c r="PL23" s="6"/>
      <c r="PM23" s="6"/>
      <c r="PN23" s="6"/>
      <c r="PO23" s="6"/>
      <c r="PP23" s="6"/>
      <c r="PQ23" s="6"/>
      <c r="PR23" s="6"/>
      <c r="PS23" s="6"/>
      <c r="PT23" s="6"/>
      <c r="PU23" s="6"/>
      <c r="PV23" s="6"/>
      <c r="PW23" s="6"/>
      <c r="PX23" s="6"/>
      <c r="PY23" s="6"/>
      <c r="PZ23" s="6"/>
      <c r="QA23" s="6"/>
      <c r="QB23" s="6"/>
      <c r="QC23" s="6"/>
      <c r="QD23" s="6"/>
      <c r="QE23" s="6"/>
      <c r="QF23" s="6"/>
      <c r="QG23" s="6"/>
      <c r="QH23" s="6"/>
      <c r="QI23" s="6"/>
      <c r="QJ23" s="6"/>
      <c r="QK23" s="6"/>
      <c r="QL23" s="6"/>
      <c r="QM23" s="6"/>
      <c r="QN23" s="6"/>
      <c r="QO23" s="6"/>
      <c r="QP23" s="6"/>
      <c r="QQ23" s="6"/>
      <c r="QR23" s="6"/>
      <c r="QS23" s="6"/>
      <c r="QT23" s="6"/>
      <c r="QU23" s="6"/>
      <c r="QV23" s="6"/>
      <c r="QW23" s="6"/>
      <c r="QX23" s="6"/>
      <c r="QY23" s="6"/>
      <c r="QZ23" s="6"/>
      <c r="RA23" s="6"/>
      <c r="RB23" s="6"/>
      <c r="RC23" s="6"/>
      <c r="RD23" s="6"/>
      <c r="RE23" s="6"/>
      <c r="RF23" s="6"/>
      <c r="RG23" s="6"/>
      <c r="RH23" s="6"/>
      <c r="RI23" s="6"/>
      <c r="RJ23" s="6"/>
      <c r="RK23" s="6"/>
      <c r="RL23" s="6"/>
      <c r="RM23" s="6"/>
      <c r="RN23" s="6"/>
      <c r="RO23" s="6"/>
      <c r="RP23" s="6"/>
      <c r="RQ23" s="6"/>
      <c r="RR23" s="6"/>
      <c r="RS23" s="6"/>
      <c r="RT23" s="6"/>
      <c r="RU23" s="6"/>
      <c r="RV23" s="6"/>
      <c r="RW23" s="6"/>
      <c r="RX23" s="6"/>
      <c r="RY23" s="6"/>
      <c r="RZ23" s="6"/>
      <c r="SA23" s="6"/>
      <c r="SB23" s="6"/>
      <c r="SC23" s="6"/>
      <c r="SD23" s="6"/>
      <c r="SE23" s="6"/>
      <c r="SF23" s="6"/>
      <c r="SG23" s="6"/>
      <c r="SH23" s="6"/>
      <c r="SI23" s="6"/>
      <c r="SJ23" s="6"/>
      <c r="SK23" s="6"/>
      <c r="SL23" s="6"/>
      <c r="SM23" s="6"/>
      <c r="SN23" s="6"/>
      <c r="SO23" s="6"/>
      <c r="SP23" s="6"/>
      <c r="SQ23" s="6"/>
      <c r="SR23" s="6"/>
      <c r="SS23" s="6"/>
      <c r="ST23" s="6"/>
      <c r="SU23" s="6"/>
      <c r="SV23" s="6"/>
      <c r="SW23" s="6"/>
      <c r="SX23" s="6"/>
      <c r="SY23" s="6"/>
      <c r="SZ23" s="6"/>
      <c r="TA23" s="6"/>
      <c r="TB23" s="6"/>
      <c r="TC23" s="6"/>
      <c r="TD23" s="6"/>
      <c r="TE23" s="6"/>
      <c r="TF23" s="6"/>
      <c r="TG23" s="6"/>
      <c r="TH23" s="6"/>
      <c r="TI23" s="6"/>
      <c r="TJ23" s="6"/>
      <c r="TK23" s="6"/>
      <c r="TL23" s="6"/>
      <c r="TM23" s="6"/>
      <c r="TN23" s="6"/>
      <c r="TO23" s="6"/>
      <c r="TP23" s="6"/>
      <c r="TQ23" s="6"/>
      <c r="TR23" s="6"/>
      <c r="TS23" s="6"/>
      <c r="TT23" s="6"/>
      <c r="TU23" s="6"/>
      <c r="TV23" s="6"/>
      <c r="TW23" s="6"/>
      <c r="TX23" s="6"/>
      <c r="TY23" s="6"/>
      <c r="TZ23" s="6"/>
      <c r="UA23" s="6"/>
      <c r="UB23" s="6"/>
      <c r="UC23" s="6"/>
      <c r="UD23" s="6"/>
      <c r="UE23" s="6"/>
      <c r="UF23" s="6"/>
      <c r="UG23" s="6"/>
      <c r="UH23" s="6"/>
      <c r="UI23" s="6"/>
      <c r="UJ23" s="6"/>
      <c r="UK23" s="6"/>
      <c r="UL23" s="6"/>
      <c r="UM23" s="6"/>
      <c r="UN23" s="6"/>
      <c r="UO23" s="6"/>
      <c r="UP23" s="6"/>
      <c r="UQ23" s="6"/>
      <c r="UR23" s="6"/>
      <c r="US23" s="6"/>
      <c r="UT23" s="6"/>
      <c r="UU23" s="6"/>
      <c r="UV23" s="6"/>
      <c r="UW23" s="6"/>
      <c r="UX23" s="6"/>
      <c r="UY23" s="6"/>
      <c r="UZ23" s="6"/>
      <c r="VA23" s="6"/>
      <c r="VB23" s="6"/>
      <c r="VC23" s="6"/>
      <c r="VD23" s="6"/>
      <c r="VE23" s="6"/>
      <c r="VF23" s="6"/>
      <c r="VG23" s="6"/>
      <c r="VH23" s="6"/>
      <c r="VI23" s="6"/>
      <c r="VJ23" s="6"/>
      <c r="VK23" s="6"/>
      <c r="VL23" s="6"/>
      <c r="VM23" s="6"/>
      <c r="VN23" s="6"/>
      <c r="VO23" s="6"/>
      <c r="VP23" s="6"/>
      <c r="VQ23" s="6"/>
      <c r="VR23" s="6"/>
      <c r="VS23" s="6"/>
      <c r="VT23" s="6"/>
      <c r="VU23" s="6"/>
      <c r="VV23" s="6"/>
      <c r="VW23" s="6"/>
      <c r="VX23" s="6"/>
      <c r="VY23" s="6"/>
      <c r="VZ23" s="6"/>
      <c r="WA23" s="6"/>
      <c r="WB23" s="6"/>
      <c r="WC23" s="6"/>
      <c r="WD23" s="6"/>
      <c r="WE23" s="6"/>
      <c r="WF23" s="6"/>
      <c r="WG23" s="6"/>
      <c r="WH23" s="6"/>
      <c r="WI23" s="6"/>
      <c r="WJ23" s="6"/>
      <c r="WK23" s="6"/>
      <c r="WL23" s="6"/>
      <c r="WM23" s="6"/>
      <c r="WN23" s="6"/>
      <c r="WO23" s="6"/>
      <c r="WP23" s="6"/>
      <c r="WQ23" s="6"/>
      <c r="WR23" s="6"/>
      <c r="WS23" s="6"/>
      <c r="WT23" s="6"/>
      <c r="WU23" s="6"/>
      <c r="WV23" s="6"/>
      <c r="WW23" s="6"/>
      <c r="WX23" s="6"/>
      <c r="WY23" s="6"/>
      <c r="WZ23" s="6"/>
      <c r="XA23" s="6"/>
      <c r="XB23" s="6"/>
      <c r="XC23" s="6"/>
      <c r="XD23" s="6"/>
      <c r="XE23" s="6"/>
      <c r="XF23" s="6"/>
      <c r="XG23" s="6"/>
      <c r="XH23" s="6"/>
      <c r="XI23" s="6"/>
      <c r="XJ23" s="6"/>
      <c r="XK23" s="6"/>
      <c r="XL23" s="6"/>
      <c r="XM23" s="6"/>
      <c r="XN23" s="6"/>
      <c r="XO23" s="6"/>
      <c r="XP23" s="6"/>
      <c r="XQ23" s="6"/>
      <c r="XR23" s="6"/>
      <c r="XS23" s="6"/>
      <c r="XT23" s="6"/>
      <c r="XU23" s="6"/>
      <c r="XV23" s="6"/>
      <c r="XW23" s="6"/>
      <c r="XX23" s="6"/>
      <c r="XY23" s="6"/>
      <c r="XZ23" s="6"/>
      <c r="YA23" s="6"/>
      <c r="YB23" s="6"/>
      <c r="YC23" s="6"/>
      <c r="YD23" s="6"/>
      <c r="YE23" s="6"/>
      <c r="YF23" s="6"/>
      <c r="YG23" s="6"/>
      <c r="YH23" s="6"/>
      <c r="YI23" s="6"/>
      <c r="YJ23" s="6"/>
      <c r="YK23" s="6"/>
      <c r="YL23" s="6"/>
      <c r="YM23" s="6"/>
      <c r="YN23" s="6"/>
      <c r="YO23" s="6"/>
      <c r="YP23" s="6"/>
      <c r="YQ23" s="6"/>
      <c r="YR23" s="6"/>
      <c r="YS23" s="6"/>
      <c r="YT23" s="6"/>
      <c r="YU23" s="6"/>
      <c r="YV23" s="6"/>
      <c r="YW23" s="6"/>
      <c r="YX23" s="6"/>
      <c r="YY23" s="6"/>
      <c r="YZ23" s="6"/>
      <c r="ZA23" s="6"/>
      <c r="ZB23" s="6"/>
      <c r="ZC23" s="6"/>
      <c r="ZD23" s="6"/>
      <c r="ZE23" s="6"/>
      <c r="ZF23" s="6"/>
      <c r="ZG23" s="6"/>
      <c r="ZH23" s="6"/>
      <c r="ZI23" s="6"/>
      <c r="ZJ23" s="6"/>
      <c r="ZK23" s="6"/>
      <c r="ZL23" s="6"/>
      <c r="ZM23" s="6"/>
      <c r="ZN23" s="6"/>
      <c r="ZO23" s="6"/>
      <c r="ZP23" s="6"/>
      <c r="ZQ23" s="6"/>
      <c r="ZR23" s="6"/>
      <c r="ZS23" s="6"/>
      <c r="ZT23" s="6"/>
      <c r="ZU23" s="6"/>
      <c r="ZV23" s="6"/>
      <c r="ZW23" s="6"/>
      <c r="ZX23" s="6"/>
      <c r="ZY23" s="6"/>
      <c r="ZZ23" s="6"/>
      <c r="AAA23" s="6"/>
      <c r="AAB23" s="6"/>
      <c r="AAC23" s="6"/>
      <c r="AAD23" s="6"/>
      <c r="AAE23" s="6"/>
      <c r="AAF23" s="6"/>
      <c r="AAG23" s="6"/>
      <c r="AAH23" s="6"/>
      <c r="AAI23" s="6"/>
      <c r="AAJ23" s="6"/>
      <c r="AAK23" s="6"/>
      <c r="AAL23" s="6"/>
      <c r="AAM23" s="6"/>
      <c r="AAN23" s="6"/>
      <c r="AAO23" s="6"/>
      <c r="AAP23" s="6"/>
      <c r="AAQ23" s="6"/>
      <c r="AAR23" s="6"/>
      <c r="AAS23" s="6"/>
      <c r="AAT23" s="6"/>
      <c r="AAU23" s="6"/>
      <c r="AAV23" s="6"/>
      <c r="AAW23" s="6"/>
      <c r="AAX23" s="6"/>
      <c r="AAY23" s="6"/>
      <c r="AAZ23" s="6"/>
      <c r="ABA23" s="6"/>
      <c r="ABB23" s="6"/>
      <c r="ABC23" s="6"/>
      <c r="ABD23" s="6"/>
      <c r="ABE23" s="6"/>
      <c r="ABF23" s="6"/>
      <c r="ABG23" s="6"/>
      <c r="ABH23" s="6"/>
      <c r="ABI23" s="6"/>
      <c r="ABJ23" s="6"/>
      <c r="ABK23" s="6"/>
      <c r="ABL23" s="6"/>
      <c r="ABM23" s="6"/>
      <c r="ABN23" s="6"/>
      <c r="ABO23" s="6"/>
      <c r="ABP23" s="6"/>
      <c r="ABQ23" s="6"/>
      <c r="ABR23" s="6"/>
      <c r="ABS23" s="6"/>
      <c r="ABT23" s="6"/>
      <c r="ABU23" s="6"/>
      <c r="ABV23" s="6"/>
      <c r="ABW23" s="6"/>
      <c r="ABX23" s="6"/>
      <c r="ABY23" s="6"/>
      <c r="ABZ23" s="6"/>
      <c r="ACA23" s="6"/>
      <c r="ACB23" s="6"/>
      <c r="ACC23" s="6"/>
      <c r="ACD23" s="6"/>
      <c r="ACE23" s="6"/>
      <c r="ACF23" s="6"/>
      <c r="ACG23" s="6"/>
      <c r="ACH23" s="6"/>
      <c r="ACI23" s="6"/>
      <c r="ACJ23" s="6"/>
      <c r="ACK23" s="6"/>
      <c r="ACL23" s="6"/>
      <c r="ACM23" s="6"/>
    </row>
    <row r="24" spans="1:767" s="64" customFormat="1" ht="17">
      <c r="A24" s="22">
        <v>44</v>
      </c>
      <c r="B24" s="23">
        <v>252</v>
      </c>
      <c r="C24" s="45"/>
      <c r="D24" s="45" t="s">
        <v>108</v>
      </c>
      <c r="E24" s="53" t="s">
        <v>110</v>
      </c>
      <c r="F24" s="22" t="s">
        <v>76</v>
      </c>
      <c r="G24" s="22" t="s">
        <v>77</v>
      </c>
      <c r="H24" s="22">
        <v>3</v>
      </c>
      <c r="I24" s="22"/>
      <c r="J24" s="54" t="s">
        <v>113</v>
      </c>
      <c r="K24" s="47"/>
      <c r="L24" s="47"/>
      <c r="M24" s="57"/>
      <c r="N24" s="57"/>
      <c r="O24" s="54">
        <v>255.654526</v>
      </c>
      <c r="P24" s="22"/>
      <c r="Q24" s="22"/>
      <c r="R24" s="56">
        <v>1000</v>
      </c>
      <c r="S24" s="48"/>
      <c r="T24" s="48"/>
      <c r="U24" s="48"/>
      <c r="V24" s="57" t="s">
        <v>96</v>
      </c>
      <c r="W24" s="13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6"/>
      <c r="NI24" s="6"/>
      <c r="NJ24" s="6"/>
      <c r="NK24" s="6"/>
      <c r="NL24" s="6"/>
      <c r="NM24" s="6"/>
      <c r="NN24" s="6"/>
      <c r="NO24" s="6"/>
      <c r="NP24" s="6"/>
      <c r="NQ24" s="6"/>
      <c r="NR24" s="6"/>
      <c r="NS24" s="6"/>
      <c r="NT24" s="6"/>
      <c r="NU24" s="6"/>
      <c r="NV24" s="6"/>
      <c r="NW24" s="6"/>
      <c r="NX24" s="6"/>
      <c r="NY24" s="6"/>
      <c r="NZ24" s="6"/>
      <c r="OA24" s="6"/>
      <c r="OB24" s="6"/>
      <c r="OC24" s="6"/>
      <c r="OD24" s="6"/>
      <c r="OE24" s="6"/>
      <c r="OF24" s="6"/>
      <c r="OG24" s="6"/>
      <c r="OH24" s="6"/>
      <c r="OI24" s="6"/>
      <c r="OJ24" s="6"/>
      <c r="OK24" s="6"/>
      <c r="OL24" s="6"/>
      <c r="OM24" s="6"/>
      <c r="ON24" s="6"/>
      <c r="OO24" s="6"/>
      <c r="OP24" s="6"/>
      <c r="OQ24" s="6"/>
      <c r="OR24" s="6"/>
      <c r="OS24" s="6"/>
      <c r="OT24" s="6"/>
      <c r="OU24" s="6"/>
      <c r="OV24" s="6"/>
      <c r="OW24" s="6"/>
      <c r="OX24" s="6"/>
      <c r="OY24" s="6"/>
      <c r="OZ24" s="6"/>
      <c r="PA24" s="6"/>
      <c r="PB24" s="6"/>
      <c r="PC24" s="6"/>
      <c r="PD24" s="6"/>
      <c r="PE24" s="6"/>
      <c r="PF24" s="6"/>
      <c r="PG24" s="6"/>
      <c r="PH24" s="6"/>
      <c r="PI24" s="6"/>
      <c r="PJ24" s="6"/>
      <c r="PK24" s="6"/>
      <c r="PL24" s="6"/>
      <c r="PM24" s="6"/>
      <c r="PN24" s="6"/>
      <c r="PO24" s="6"/>
      <c r="PP24" s="6"/>
      <c r="PQ24" s="6"/>
      <c r="PR24" s="6"/>
      <c r="PS24" s="6"/>
      <c r="PT24" s="6"/>
      <c r="PU24" s="6"/>
      <c r="PV24" s="6"/>
      <c r="PW24" s="6"/>
      <c r="PX24" s="6"/>
      <c r="PY24" s="6"/>
      <c r="PZ24" s="6"/>
      <c r="QA24" s="6"/>
      <c r="QB24" s="6"/>
      <c r="QC24" s="6"/>
      <c r="QD24" s="6"/>
      <c r="QE24" s="6"/>
      <c r="QF24" s="6"/>
      <c r="QG24" s="6"/>
      <c r="QH24" s="6"/>
      <c r="QI24" s="6"/>
      <c r="QJ24" s="6"/>
      <c r="QK24" s="6"/>
      <c r="QL24" s="6"/>
      <c r="QM24" s="6"/>
      <c r="QN24" s="6"/>
      <c r="QO24" s="6"/>
      <c r="QP24" s="6"/>
      <c r="QQ24" s="6"/>
      <c r="QR24" s="6"/>
      <c r="QS24" s="6"/>
      <c r="QT24" s="6"/>
      <c r="QU24" s="6"/>
      <c r="QV24" s="6"/>
      <c r="QW24" s="6"/>
      <c r="QX24" s="6"/>
      <c r="QY24" s="6"/>
      <c r="QZ24" s="6"/>
      <c r="RA24" s="6"/>
      <c r="RB24" s="6"/>
      <c r="RC24" s="6"/>
      <c r="RD24" s="6"/>
      <c r="RE24" s="6"/>
      <c r="RF24" s="6"/>
      <c r="RG24" s="6"/>
      <c r="RH24" s="6"/>
      <c r="RI24" s="6"/>
      <c r="RJ24" s="6"/>
      <c r="RK24" s="6"/>
      <c r="RL24" s="6"/>
      <c r="RM24" s="6"/>
      <c r="RN24" s="6"/>
      <c r="RO24" s="6"/>
      <c r="RP24" s="6"/>
      <c r="RQ24" s="6"/>
      <c r="RR24" s="6"/>
      <c r="RS24" s="6"/>
      <c r="RT24" s="6"/>
      <c r="RU24" s="6"/>
      <c r="RV24" s="6"/>
      <c r="RW24" s="6"/>
      <c r="RX24" s="6"/>
      <c r="RY24" s="6"/>
      <c r="RZ24" s="6"/>
      <c r="SA24" s="6"/>
      <c r="SB24" s="6"/>
      <c r="SC24" s="6"/>
      <c r="SD24" s="6"/>
      <c r="SE24" s="6"/>
      <c r="SF24" s="6"/>
      <c r="SG24" s="6"/>
      <c r="SH24" s="6"/>
      <c r="SI24" s="6"/>
      <c r="SJ24" s="6"/>
      <c r="SK24" s="6"/>
      <c r="SL24" s="6"/>
      <c r="SM24" s="6"/>
      <c r="SN24" s="6"/>
      <c r="SO24" s="6"/>
      <c r="SP24" s="6"/>
      <c r="SQ24" s="6"/>
      <c r="SR24" s="6"/>
      <c r="SS24" s="6"/>
      <c r="ST24" s="6"/>
      <c r="SU24" s="6"/>
      <c r="SV24" s="6"/>
      <c r="SW24" s="6"/>
      <c r="SX24" s="6"/>
      <c r="SY24" s="6"/>
      <c r="SZ24" s="6"/>
      <c r="TA24" s="6"/>
      <c r="TB24" s="6"/>
      <c r="TC24" s="6"/>
      <c r="TD24" s="6"/>
      <c r="TE24" s="6"/>
      <c r="TF24" s="6"/>
      <c r="TG24" s="6"/>
      <c r="TH24" s="6"/>
      <c r="TI24" s="6"/>
      <c r="TJ24" s="6"/>
      <c r="TK24" s="6"/>
      <c r="TL24" s="6"/>
      <c r="TM24" s="6"/>
      <c r="TN24" s="6"/>
      <c r="TO24" s="6"/>
      <c r="TP24" s="6"/>
      <c r="TQ24" s="6"/>
      <c r="TR24" s="6"/>
      <c r="TS24" s="6"/>
      <c r="TT24" s="6"/>
      <c r="TU24" s="6"/>
      <c r="TV24" s="6"/>
      <c r="TW24" s="6"/>
      <c r="TX24" s="6"/>
      <c r="TY24" s="6"/>
      <c r="TZ24" s="6"/>
      <c r="UA24" s="6"/>
      <c r="UB24" s="6"/>
      <c r="UC24" s="6"/>
      <c r="UD24" s="6"/>
      <c r="UE24" s="6"/>
      <c r="UF24" s="6"/>
      <c r="UG24" s="6"/>
      <c r="UH24" s="6"/>
      <c r="UI24" s="6"/>
      <c r="UJ24" s="6"/>
      <c r="UK24" s="6"/>
      <c r="UL24" s="6"/>
      <c r="UM24" s="6"/>
      <c r="UN24" s="6"/>
      <c r="UO24" s="6"/>
      <c r="UP24" s="6"/>
      <c r="UQ24" s="6"/>
      <c r="UR24" s="6"/>
      <c r="US24" s="6"/>
      <c r="UT24" s="6"/>
      <c r="UU24" s="6"/>
      <c r="UV24" s="6"/>
      <c r="UW24" s="6"/>
      <c r="UX24" s="6"/>
      <c r="UY24" s="6"/>
      <c r="UZ24" s="6"/>
      <c r="VA24" s="6"/>
      <c r="VB24" s="6"/>
      <c r="VC24" s="6"/>
      <c r="VD24" s="6"/>
      <c r="VE24" s="6"/>
      <c r="VF24" s="6"/>
      <c r="VG24" s="6"/>
      <c r="VH24" s="6"/>
      <c r="VI24" s="6"/>
      <c r="VJ24" s="6"/>
      <c r="VK24" s="6"/>
      <c r="VL24" s="6"/>
      <c r="VM24" s="6"/>
      <c r="VN24" s="6"/>
      <c r="VO24" s="6"/>
      <c r="VP24" s="6"/>
      <c r="VQ24" s="6"/>
      <c r="VR24" s="6"/>
      <c r="VS24" s="6"/>
      <c r="VT24" s="6"/>
      <c r="VU24" s="6"/>
      <c r="VV24" s="6"/>
      <c r="VW24" s="6"/>
      <c r="VX24" s="6"/>
      <c r="VY24" s="6"/>
      <c r="VZ24" s="6"/>
      <c r="WA24" s="6"/>
      <c r="WB24" s="6"/>
      <c r="WC24" s="6"/>
      <c r="WD24" s="6"/>
      <c r="WE24" s="6"/>
      <c r="WF24" s="6"/>
      <c r="WG24" s="6"/>
      <c r="WH24" s="6"/>
      <c r="WI24" s="6"/>
      <c r="WJ24" s="6"/>
      <c r="WK24" s="6"/>
      <c r="WL24" s="6"/>
      <c r="WM24" s="6"/>
      <c r="WN24" s="6"/>
      <c r="WO24" s="6"/>
      <c r="WP24" s="6"/>
      <c r="WQ24" s="6"/>
      <c r="WR24" s="6"/>
      <c r="WS24" s="6"/>
      <c r="WT24" s="6"/>
      <c r="WU24" s="6"/>
      <c r="WV24" s="6"/>
      <c r="WW24" s="6"/>
      <c r="WX24" s="6"/>
      <c r="WY24" s="6"/>
      <c r="WZ24" s="6"/>
      <c r="XA24" s="6"/>
      <c r="XB24" s="6"/>
      <c r="XC24" s="6"/>
      <c r="XD24" s="6"/>
      <c r="XE24" s="6"/>
      <c r="XF24" s="6"/>
      <c r="XG24" s="6"/>
      <c r="XH24" s="6"/>
      <c r="XI24" s="6"/>
      <c r="XJ24" s="6"/>
      <c r="XK24" s="6"/>
      <c r="XL24" s="6"/>
      <c r="XM24" s="6"/>
      <c r="XN24" s="6"/>
      <c r="XO24" s="6"/>
      <c r="XP24" s="6"/>
      <c r="XQ24" s="6"/>
      <c r="XR24" s="6"/>
      <c r="XS24" s="6"/>
      <c r="XT24" s="6"/>
      <c r="XU24" s="6"/>
      <c r="XV24" s="6"/>
      <c r="XW24" s="6"/>
      <c r="XX24" s="6"/>
      <c r="XY24" s="6"/>
      <c r="XZ24" s="6"/>
      <c r="YA24" s="6"/>
      <c r="YB24" s="6"/>
      <c r="YC24" s="6"/>
      <c r="YD24" s="6"/>
      <c r="YE24" s="6"/>
      <c r="YF24" s="6"/>
      <c r="YG24" s="6"/>
      <c r="YH24" s="6"/>
      <c r="YI24" s="6"/>
      <c r="YJ24" s="6"/>
      <c r="YK24" s="6"/>
      <c r="YL24" s="6"/>
      <c r="YM24" s="6"/>
      <c r="YN24" s="6"/>
      <c r="YO24" s="6"/>
      <c r="YP24" s="6"/>
      <c r="YQ24" s="6"/>
      <c r="YR24" s="6"/>
      <c r="YS24" s="6"/>
      <c r="YT24" s="6"/>
      <c r="YU24" s="6"/>
      <c r="YV24" s="6"/>
      <c r="YW24" s="6"/>
      <c r="YX24" s="6"/>
      <c r="YY24" s="6"/>
      <c r="YZ24" s="6"/>
      <c r="ZA24" s="6"/>
      <c r="ZB24" s="6"/>
      <c r="ZC24" s="6"/>
      <c r="ZD24" s="6"/>
      <c r="ZE24" s="6"/>
      <c r="ZF24" s="6"/>
      <c r="ZG24" s="6"/>
      <c r="ZH24" s="6"/>
      <c r="ZI24" s="6"/>
      <c r="ZJ24" s="6"/>
      <c r="ZK24" s="6"/>
      <c r="ZL24" s="6"/>
      <c r="ZM24" s="6"/>
      <c r="ZN24" s="6"/>
      <c r="ZO24" s="6"/>
      <c r="ZP24" s="6"/>
      <c r="ZQ24" s="6"/>
      <c r="ZR24" s="6"/>
      <c r="ZS24" s="6"/>
      <c r="ZT24" s="6"/>
      <c r="ZU24" s="6"/>
      <c r="ZV24" s="6"/>
      <c r="ZW24" s="6"/>
      <c r="ZX24" s="6"/>
      <c r="ZY24" s="6"/>
      <c r="ZZ24" s="6"/>
      <c r="AAA24" s="6"/>
      <c r="AAB24" s="6"/>
      <c r="AAC24" s="6"/>
      <c r="AAD24" s="6"/>
      <c r="AAE24" s="6"/>
      <c r="AAF24" s="6"/>
      <c r="AAG24" s="6"/>
      <c r="AAH24" s="6"/>
      <c r="AAI24" s="6"/>
      <c r="AAJ24" s="6"/>
      <c r="AAK24" s="6"/>
      <c r="AAL24" s="6"/>
      <c r="AAM24" s="6"/>
      <c r="AAN24" s="6"/>
      <c r="AAO24" s="6"/>
      <c r="AAP24" s="6"/>
      <c r="AAQ24" s="6"/>
      <c r="AAR24" s="6"/>
      <c r="AAS24" s="6"/>
      <c r="AAT24" s="6"/>
      <c r="AAU24" s="6"/>
      <c r="AAV24" s="6"/>
      <c r="AAW24" s="6"/>
      <c r="AAX24" s="6"/>
      <c r="AAY24" s="6"/>
      <c r="AAZ24" s="6"/>
      <c r="ABA24" s="6"/>
      <c r="ABB24" s="6"/>
      <c r="ABC24" s="6"/>
      <c r="ABD24" s="6"/>
      <c r="ABE24" s="6"/>
      <c r="ABF24" s="6"/>
      <c r="ABG24" s="6"/>
      <c r="ABH24" s="6"/>
      <c r="ABI24" s="6"/>
      <c r="ABJ24" s="6"/>
      <c r="ABK24" s="6"/>
      <c r="ABL24" s="6"/>
      <c r="ABM24" s="6"/>
      <c r="ABN24" s="6"/>
      <c r="ABO24" s="6"/>
      <c r="ABP24" s="6"/>
      <c r="ABQ24" s="6"/>
      <c r="ABR24" s="6"/>
      <c r="ABS24" s="6"/>
      <c r="ABT24" s="6"/>
      <c r="ABU24" s="6"/>
      <c r="ABV24" s="6"/>
      <c r="ABW24" s="6"/>
      <c r="ABX24" s="6"/>
      <c r="ABY24" s="6"/>
      <c r="ABZ24" s="6"/>
      <c r="ACA24" s="6"/>
      <c r="ACB24" s="6"/>
      <c r="ACC24" s="6"/>
      <c r="ACD24" s="6"/>
      <c r="ACE24" s="6"/>
      <c r="ACF24" s="6"/>
      <c r="ACG24" s="6"/>
      <c r="ACH24" s="6"/>
      <c r="ACI24" s="6"/>
      <c r="ACJ24" s="6"/>
      <c r="ACK24" s="6"/>
      <c r="ACL24" s="6"/>
      <c r="ACM24" s="6"/>
    </row>
    <row r="25" spans="1:767" s="42" customFormat="1" ht="17">
      <c r="A25" s="22">
        <v>43</v>
      </c>
      <c r="B25" s="23">
        <v>111</v>
      </c>
      <c r="C25" s="24"/>
      <c r="D25" s="29" t="s">
        <v>114</v>
      </c>
      <c r="E25" s="78">
        <v>43618</v>
      </c>
      <c r="F25" s="30" t="s">
        <v>76</v>
      </c>
      <c r="G25" s="29" t="s">
        <v>54</v>
      </c>
      <c r="H25" s="29">
        <v>1</v>
      </c>
      <c r="I25" s="24"/>
      <c r="J25" s="73" t="s">
        <v>124</v>
      </c>
      <c r="K25" s="43"/>
      <c r="L25" s="43"/>
      <c r="M25" s="40"/>
      <c r="N25" s="40"/>
      <c r="O25" s="73">
        <v>55.137833000000001</v>
      </c>
      <c r="P25" s="37"/>
      <c r="Q25" s="37"/>
      <c r="R25" s="44">
        <v>1000</v>
      </c>
      <c r="S25" s="40"/>
      <c r="T25" s="40"/>
      <c r="U25" s="40"/>
      <c r="V25" s="35" t="s">
        <v>117</v>
      </c>
      <c r="W25" s="59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7"/>
      <c r="CC25" s="77"/>
      <c r="CD25" s="77"/>
      <c r="CE25" s="77"/>
      <c r="CF25" s="77"/>
      <c r="CG25" s="77"/>
      <c r="CH25" s="77"/>
      <c r="CI25" s="77"/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  <c r="CU25" s="77"/>
      <c r="CV25" s="77"/>
      <c r="CW25" s="77"/>
      <c r="CX25" s="77"/>
      <c r="CY25" s="77"/>
      <c r="CZ25" s="77"/>
      <c r="DA25" s="77"/>
      <c r="DB25" s="77"/>
      <c r="DC25" s="77"/>
      <c r="DD25" s="77"/>
      <c r="DE25" s="77"/>
      <c r="DF25" s="77"/>
      <c r="DG25" s="77"/>
      <c r="DH25" s="77"/>
      <c r="DI25" s="77"/>
      <c r="DJ25" s="77"/>
      <c r="DK25" s="77"/>
      <c r="DL25" s="77"/>
      <c r="DM25" s="77"/>
      <c r="DN25" s="77"/>
      <c r="DO25" s="77"/>
      <c r="DP25" s="77"/>
      <c r="DQ25" s="77"/>
      <c r="DR25" s="77"/>
      <c r="DS25" s="77"/>
      <c r="DT25" s="77"/>
      <c r="DU25" s="77"/>
      <c r="DV25" s="77"/>
      <c r="DW25" s="77"/>
      <c r="DX25" s="77"/>
      <c r="DY25" s="77"/>
      <c r="DZ25" s="77"/>
      <c r="EA25" s="77"/>
      <c r="EB25" s="77"/>
      <c r="EC25" s="77"/>
      <c r="ED25" s="77"/>
      <c r="EE25" s="77"/>
      <c r="EF25" s="77"/>
      <c r="EG25" s="77"/>
      <c r="EH25" s="77"/>
      <c r="EI25" s="77"/>
      <c r="EJ25" s="77"/>
      <c r="EK25" s="77"/>
      <c r="EL25" s="77"/>
      <c r="EM25" s="77"/>
      <c r="EN25" s="77"/>
      <c r="EO25" s="77"/>
      <c r="EP25" s="77"/>
      <c r="EQ25" s="77"/>
      <c r="ER25" s="77"/>
      <c r="ES25" s="77"/>
      <c r="ET25" s="77"/>
      <c r="EU25" s="77"/>
      <c r="EV25" s="77"/>
      <c r="EW25" s="77"/>
      <c r="EX25" s="77"/>
      <c r="EY25" s="77"/>
      <c r="EZ25" s="77"/>
      <c r="FA25" s="77"/>
      <c r="FB25" s="77"/>
      <c r="FC25" s="77"/>
      <c r="FD25" s="77"/>
      <c r="FE25" s="77"/>
      <c r="FF25" s="77"/>
      <c r="FG25" s="77"/>
      <c r="FH25" s="77"/>
      <c r="FI25" s="77"/>
      <c r="FJ25" s="77"/>
      <c r="FK25" s="77"/>
      <c r="FL25" s="77"/>
      <c r="FM25" s="77"/>
      <c r="FN25" s="77"/>
      <c r="FO25" s="77"/>
      <c r="FP25" s="77"/>
      <c r="FQ25" s="77"/>
      <c r="FR25" s="77"/>
      <c r="FS25" s="77"/>
      <c r="FT25" s="77"/>
      <c r="FU25" s="77"/>
      <c r="FV25" s="77"/>
      <c r="FW25" s="77"/>
      <c r="FX25" s="77"/>
      <c r="FY25" s="77"/>
      <c r="FZ25" s="77"/>
      <c r="GA25" s="77"/>
      <c r="GB25" s="77"/>
      <c r="GC25" s="77"/>
      <c r="GD25" s="77"/>
      <c r="GE25" s="77"/>
      <c r="GF25" s="77"/>
      <c r="GG25" s="77"/>
      <c r="GH25" s="77"/>
      <c r="GI25" s="77"/>
      <c r="GJ25" s="77"/>
      <c r="GK25" s="77"/>
      <c r="GL25" s="77"/>
      <c r="GM25" s="77"/>
      <c r="GN25" s="77"/>
      <c r="GO25" s="77"/>
      <c r="GP25" s="77"/>
      <c r="GQ25" s="77"/>
      <c r="GR25" s="77"/>
      <c r="GS25" s="77"/>
      <c r="GT25" s="77"/>
      <c r="GU25" s="77"/>
      <c r="GV25" s="77"/>
      <c r="GW25" s="77"/>
      <c r="GX25" s="77"/>
      <c r="GY25" s="77"/>
      <c r="GZ25" s="77"/>
      <c r="HA25" s="77"/>
      <c r="HB25" s="77"/>
      <c r="HC25" s="77"/>
      <c r="HD25" s="77"/>
      <c r="HE25" s="77"/>
      <c r="HF25" s="77"/>
      <c r="HG25" s="77"/>
      <c r="HH25" s="77"/>
      <c r="HI25" s="77"/>
      <c r="HJ25" s="77"/>
      <c r="HK25" s="77"/>
      <c r="HL25" s="77"/>
      <c r="HM25" s="77"/>
      <c r="HN25" s="77"/>
      <c r="HO25" s="77"/>
      <c r="HP25" s="77"/>
      <c r="HQ25" s="77"/>
      <c r="HR25" s="77"/>
      <c r="HS25" s="77"/>
      <c r="HT25" s="77"/>
      <c r="HU25" s="77"/>
      <c r="HV25" s="77"/>
      <c r="HW25" s="77"/>
      <c r="HX25" s="77"/>
      <c r="HY25" s="77"/>
      <c r="HZ25" s="77"/>
      <c r="IA25" s="77"/>
      <c r="IB25" s="77"/>
      <c r="IC25" s="77"/>
      <c r="ID25" s="77"/>
      <c r="IE25" s="77"/>
      <c r="IF25" s="77"/>
      <c r="IG25" s="77"/>
      <c r="IH25" s="77"/>
      <c r="II25" s="77"/>
      <c r="IJ25" s="77"/>
      <c r="IK25" s="77"/>
      <c r="IL25" s="77"/>
      <c r="IM25" s="77"/>
      <c r="IN25" s="77"/>
      <c r="IO25" s="77"/>
      <c r="IP25" s="77"/>
      <c r="IQ25" s="77"/>
      <c r="IR25" s="77"/>
      <c r="IS25" s="77"/>
      <c r="IT25" s="77"/>
      <c r="IU25" s="77"/>
      <c r="IV25" s="77"/>
      <c r="IW25" s="77"/>
      <c r="IX25" s="77"/>
      <c r="IY25" s="77"/>
      <c r="IZ25" s="77"/>
      <c r="JA25" s="77"/>
      <c r="JB25" s="77"/>
      <c r="JC25" s="77"/>
      <c r="JD25" s="77"/>
      <c r="JE25" s="77"/>
      <c r="JF25" s="77"/>
      <c r="JG25" s="77"/>
      <c r="JH25" s="77"/>
      <c r="JI25" s="77"/>
      <c r="JJ25" s="77"/>
      <c r="JK25" s="77"/>
      <c r="JL25" s="77"/>
      <c r="JM25" s="77"/>
      <c r="JN25" s="77"/>
      <c r="JO25" s="77"/>
      <c r="JP25" s="77"/>
      <c r="JQ25" s="77"/>
      <c r="JR25" s="77"/>
      <c r="JS25" s="77"/>
      <c r="JT25" s="77"/>
      <c r="JU25" s="77"/>
      <c r="JV25" s="77"/>
      <c r="JW25" s="77"/>
      <c r="JX25" s="77"/>
      <c r="JY25" s="77"/>
      <c r="JZ25" s="77"/>
      <c r="KA25" s="77"/>
      <c r="KB25" s="77"/>
      <c r="KC25" s="77"/>
      <c r="KD25" s="77"/>
      <c r="KE25" s="77"/>
      <c r="KF25" s="77"/>
      <c r="KG25" s="77"/>
      <c r="KH25" s="77"/>
      <c r="KI25" s="77"/>
      <c r="KJ25" s="77"/>
      <c r="KK25" s="77"/>
      <c r="KL25" s="77"/>
      <c r="KM25" s="77"/>
      <c r="KN25" s="77"/>
      <c r="KO25" s="77"/>
      <c r="KP25" s="77"/>
      <c r="KQ25" s="77"/>
      <c r="KR25" s="77"/>
      <c r="KS25" s="77"/>
      <c r="KT25" s="77"/>
      <c r="KU25" s="77"/>
      <c r="KV25" s="77"/>
      <c r="KW25" s="77"/>
      <c r="KX25" s="77"/>
      <c r="KY25" s="77"/>
      <c r="KZ25" s="77"/>
      <c r="LA25" s="77"/>
      <c r="LB25" s="77"/>
      <c r="LC25" s="77"/>
      <c r="LD25" s="77"/>
      <c r="LE25" s="77"/>
      <c r="LF25" s="77"/>
      <c r="LG25" s="77"/>
      <c r="LH25" s="77"/>
      <c r="LI25" s="77"/>
      <c r="LJ25" s="77"/>
      <c r="LK25" s="77"/>
      <c r="LL25" s="77"/>
      <c r="LM25" s="77"/>
      <c r="LN25" s="77"/>
      <c r="LO25" s="77"/>
      <c r="LP25" s="77"/>
      <c r="LQ25" s="77"/>
      <c r="LR25" s="77"/>
      <c r="LS25" s="77"/>
      <c r="LT25" s="77"/>
      <c r="LU25" s="77"/>
      <c r="LV25" s="77"/>
      <c r="LW25" s="77"/>
      <c r="LX25" s="77"/>
      <c r="LY25" s="77"/>
      <c r="LZ25" s="77"/>
      <c r="MA25" s="77"/>
      <c r="MB25" s="77"/>
      <c r="MC25" s="77"/>
      <c r="MD25" s="77"/>
      <c r="ME25" s="77"/>
      <c r="MF25" s="77"/>
      <c r="MG25" s="77"/>
      <c r="MH25" s="77"/>
      <c r="MI25" s="77"/>
      <c r="MJ25" s="77"/>
      <c r="MK25" s="77"/>
      <c r="ML25" s="77"/>
      <c r="MM25" s="77"/>
      <c r="MN25" s="77"/>
      <c r="MO25" s="77"/>
      <c r="MP25" s="77"/>
      <c r="MQ25" s="77"/>
      <c r="MR25" s="77"/>
      <c r="MS25" s="77"/>
      <c r="MT25" s="77"/>
      <c r="MU25" s="77"/>
      <c r="MV25" s="77"/>
      <c r="MW25" s="77"/>
      <c r="MX25" s="77"/>
      <c r="MY25" s="77"/>
      <c r="MZ25" s="77"/>
      <c r="NA25" s="77"/>
      <c r="NB25" s="77"/>
      <c r="NC25" s="77"/>
      <c r="ND25" s="77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7"/>
      <c r="NS25" s="77"/>
      <c r="NT25" s="77"/>
      <c r="NU25" s="77"/>
      <c r="NV25" s="77"/>
      <c r="NW25" s="77"/>
      <c r="NX25" s="77"/>
      <c r="NY25" s="77"/>
      <c r="NZ25" s="77"/>
      <c r="OA25" s="77"/>
      <c r="OB25" s="77"/>
      <c r="OC25" s="77"/>
      <c r="OD25" s="77"/>
      <c r="OE25" s="77"/>
      <c r="OF25" s="77"/>
      <c r="OG25" s="77"/>
      <c r="OH25" s="77"/>
      <c r="OI25" s="77"/>
      <c r="OJ25" s="77"/>
      <c r="OK25" s="77"/>
      <c r="OL25" s="77"/>
      <c r="OM25" s="77"/>
      <c r="ON25" s="77"/>
      <c r="OO25" s="77"/>
      <c r="OP25" s="77"/>
      <c r="OQ25" s="77"/>
      <c r="OR25" s="77"/>
      <c r="OS25" s="77"/>
      <c r="OT25" s="77"/>
      <c r="OU25" s="77"/>
      <c r="OV25" s="77"/>
      <c r="OW25" s="77"/>
      <c r="OX25" s="77"/>
      <c r="OY25" s="77"/>
      <c r="OZ25" s="77"/>
      <c r="PA25" s="77"/>
      <c r="PB25" s="77"/>
      <c r="PC25" s="77"/>
      <c r="PD25" s="77"/>
      <c r="PE25" s="77"/>
      <c r="PF25" s="77"/>
      <c r="PG25" s="77"/>
      <c r="PH25" s="77"/>
      <c r="PI25" s="77"/>
      <c r="PJ25" s="77"/>
      <c r="PK25" s="77"/>
      <c r="PL25" s="77"/>
      <c r="PM25" s="77"/>
      <c r="PN25" s="77"/>
      <c r="PO25" s="77"/>
      <c r="PP25" s="77"/>
      <c r="PQ25" s="77"/>
      <c r="PR25" s="77"/>
      <c r="PS25" s="77"/>
      <c r="PT25" s="77"/>
      <c r="PU25" s="77"/>
      <c r="PV25" s="77"/>
      <c r="PW25" s="77"/>
      <c r="PX25" s="77"/>
      <c r="PY25" s="77"/>
      <c r="PZ25" s="77"/>
      <c r="QA25" s="77"/>
      <c r="QB25" s="77"/>
      <c r="QC25" s="77"/>
      <c r="QD25" s="77"/>
      <c r="QE25" s="77"/>
      <c r="QF25" s="77"/>
      <c r="QG25" s="77"/>
      <c r="QH25" s="77"/>
      <c r="QI25" s="77"/>
      <c r="QJ25" s="77"/>
      <c r="QK25" s="77"/>
      <c r="QL25" s="77"/>
      <c r="QM25" s="77"/>
      <c r="QN25" s="77"/>
      <c r="QO25" s="77"/>
      <c r="QP25" s="77"/>
      <c r="QQ25" s="77"/>
      <c r="QR25" s="77"/>
      <c r="QS25" s="77"/>
      <c r="QT25" s="77"/>
      <c r="QU25" s="77"/>
      <c r="QV25" s="77"/>
      <c r="QW25" s="77"/>
      <c r="QX25" s="77"/>
      <c r="QY25" s="77"/>
      <c r="QZ25" s="77"/>
      <c r="RA25" s="77"/>
      <c r="RB25" s="77"/>
      <c r="RC25" s="77"/>
      <c r="RD25" s="77"/>
      <c r="RE25" s="77"/>
      <c r="RF25" s="77"/>
      <c r="RG25" s="77"/>
      <c r="RH25" s="77"/>
      <c r="RI25" s="77"/>
      <c r="RJ25" s="77"/>
      <c r="RK25" s="77"/>
      <c r="RL25" s="77"/>
      <c r="RM25" s="77"/>
      <c r="RN25" s="77"/>
      <c r="RO25" s="77"/>
      <c r="RP25" s="77"/>
      <c r="RQ25" s="77"/>
      <c r="RR25" s="77"/>
      <c r="RS25" s="77"/>
      <c r="RT25" s="77"/>
      <c r="RU25" s="77"/>
      <c r="RV25" s="77"/>
      <c r="RW25" s="77"/>
      <c r="RX25" s="77"/>
      <c r="RY25" s="77"/>
      <c r="RZ25" s="77"/>
      <c r="SA25" s="77"/>
      <c r="SB25" s="77"/>
      <c r="SC25" s="77"/>
      <c r="SD25" s="77"/>
      <c r="SE25" s="77"/>
      <c r="SF25" s="77"/>
      <c r="SG25" s="77"/>
      <c r="SH25" s="77"/>
      <c r="SI25" s="77"/>
      <c r="SJ25" s="77"/>
      <c r="SK25" s="77"/>
      <c r="SL25" s="77"/>
      <c r="SM25" s="77"/>
      <c r="SN25" s="77"/>
      <c r="SO25" s="77"/>
      <c r="SP25" s="77"/>
      <c r="SQ25" s="77"/>
      <c r="SR25" s="77"/>
      <c r="SS25" s="77"/>
      <c r="ST25" s="77"/>
      <c r="SU25" s="77"/>
      <c r="SV25" s="77"/>
      <c r="SW25" s="77"/>
      <c r="SX25" s="77"/>
      <c r="SY25" s="77"/>
      <c r="SZ25" s="77"/>
      <c r="TA25" s="77"/>
      <c r="TB25" s="77"/>
      <c r="TC25" s="77"/>
      <c r="TD25" s="77"/>
      <c r="TE25" s="77"/>
      <c r="TF25" s="77"/>
      <c r="TG25" s="77"/>
      <c r="TH25" s="77"/>
      <c r="TI25" s="77"/>
      <c r="TJ25" s="77"/>
      <c r="TK25" s="77"/>
      <c r="TL25" s="77"/>
      <c r="TM25" s="77"/>
      <c r="TN25" s="77"/>
      <c r="TO25" s="77"/>
      <c r="TP25" s="77"/>
      <c r="TQ25" s="77"/>
      <c r="TR25" s="77"/>
      <c r="TS25" s="77"/>
      <c r="TT25" s="77"/>
      <c r="TU25" s="77"/>
      <c r="TV25" s="77"/>
      <c r="TW25" s="77"/>
      <c r="TX25" s="77"/>
      <c r="TY25" s="77"/>
      <c r="TZ25" s="77"/>
      <c r="UA25" s="77"/>
      <c r="UB25" s="77"/>
      <c r="UC25" s="77"/>
      <c r="UD25" s="77"/>
      <c r="UE25" s="77"/>
      <c r="UF25" s="77"/>
      <c r="UG25" s="77"/>
      <c r="UH25" s="77"/>
      <c r="UI25" s="77"/>
      <c r="UJ25" s="77"/>
      <c r="UK25" s="77"/>
      <c r="UL25" s="77"/>
      <c r="UM25" s="77"/>
      <c r="UN25" s="77"/>
      <c r="UO25" s="77"/>
      <c r="UP25" s="77"/>
      <c r="UQ25" s="77"/>
      <c r="UR25" s="77"/>
      <c r="US25" s="77"/>
      <c r="UT25" s="77"/>
      <c r="UU25" s="77"/>
      <c r="UV25" s="77"/>
      <c r="UW25" s="77"/>
      <c r="UX25" s="77"/>
      <c r="UY25" s="77"/>
      <c r="UZ25" s="77"/>
      <c r="VA25" s="77"/>
      <c r="VB25" s="77"/>
      <c r="VC25" s="77"/>
      <c r="VD25" s="77"/>
      <c r="VE25" s="77"/>
      <c r="VF25" s="77"/>
      <c r="VG25" s="77"/>
      <c r="VH25" s="77"/>
      <c r="VI25" s="77"/>
      <c r="VJ25" s="77"/>
      <c r="VK25" s="77"/>
      <c r="VL25" s="77"/>
      <c r="VM25" s="77"/>
      <c r="VN25" s="77"/>
      <c r="VO25" s="77"/>
      <c r="VP25" s="77"/>
      <c r="VQ25" s="77"/>
      <c r="VR25" s="77"/>
      <c r="VS25" s="77"/>
      <c r="VT25" s="77"/>
      <c r="VU25" s="77"/>
      <c r="VV25" s="77"/>
      <c r="VW25" s="77"/>
      <c r="VX25" s="77"/>
      <c r="VY25" s="77"/>
      <c r="VZ25" s="77"/>
      <c r="WA25" s="77"/>
      <c r="WB25" s="77"/>
      <c r="WC25" s="77"/>
      <c r="WD25" s="77"/>
      <c r="WE25" s="77"/>
      <c r="WF25" s="77"/>
      <c r="WG25" s="77"/>
      <c r="WH25" s="77"/>
      <c r="WI25" s="77"/>
      <c r="WJ25" s="77"/>
      <c r="WK25" s="77"/>
      <c r="WL25" s="77"/>
      <c r="WM25" s="77"/>
      <c r="WN25" s="77"/>
      <c r="WO25" s="77"/>
      <c r="WP25" s="77"/>
      <c r="WQ25" s="77"/>
      <c r="WR25" s="77"/>
      <c r="WS25" s="77"/>
      <c r="WT25" s="77"/>
      <c r="WU25" s="77"/>
      <c r="WV25" s="77"/>
      <c r="WW25" s="77"/>
      <c r="WX25" s="77"/>
      <c r="WY25" s="77"/>
      <c r="WZ25" s="77"/>
      <c r="XA25" s="77"/>
      <c r="XB25" s="77"/>
      <c r="XC25" s="77"/>
      <c r="XD25" s="77"/>
      <c r="XE25" s="77"/>
      <c r="XF25" s="77"/>
      <c r="XG25" s="77"/>
      <c r="XH25" s="77"/>
      <c r="XI25" s="77"/>
      <c r="XJ25" s="77"/>
      <c r="XK25" s="77"/>
      <c r="XL25" s="77"/>
      <c r="XM25" s="77"/>
      <c r="XN25" s="77"/>
      <c r="XO25" s="77"/>
      <c r="XP25" s="77"/>
      <c r="XQ25" s="77"/>
      <c r="XR25" s="77"/>
      <c r="XS25" s="77"/>
      <c r="XT25" s="77"/>
      <c r="XU25" s="77"/>
      <c r="XV25" s="77"/>
      <c r="XW25" s="77"/>
      <c r="XX25" s="77"/>
      <c r="XY25" s="77"/>
      <c r="XZ25" s="77"/>
      <c r="YA25" s="77"/>
      <c r="YB25" s="77"/>
      <c r="YC25" s="77"/>
      <c r="YD25" s="77"/>
      <c r="YE25" s="77"/>
      <c r="YF25" s="77"/>
      <c r="YG25" s="77"/>
      <c r="YH25" s="77"/>
      <c r="YI25" s="77"/>
      <c r="YJ25" s="77"/>
      <c r="YK25" s="77"/>
      <c r="YL25" s="77"/>
      <c r="YM25" s="77"/>
      <c r="YN25" s="77"/>
      <c r="YO25" s="77"/>
      <c r="YP25" s="77"/>
      <c r="YQ25" s="77"/>
      <c r="YR25" s="77"/>
      <c r="YS25" s="77"/>
      <c r="YT25" s="77"/>
      <c r="YU25" s="77"/>
      <c r="YV25" s="77"/>
      <c r="YW25" s="77"/>
      <c r="YX25" s="77"/>
      <c r="YY25" s="77"/>
      <c r="YZ25" s="77"/>
      <c r="ZA25" s="77"/>
      <c r="ZB25" s="77"/>
      <c r="ZC25" s="77"/>
      <c r="ZD25" s="77"/>
      <c r="ZE25" s="77"/>
      <c r="ZF25" s="77"/>
      <c r="ZG25" s="77"/>
      <c r="ZH25" s="77"/>
      <c r="ZI25" s="77"/>
      <c r="ZJ25" s="77"/>
      <c r="ZK25" s="77"/>
      <c r="ZL25" s="77"/>
      <c r="ZM25" s="77"/>
      <c r="ZN25" s="77"/>
      <c r="ZO25" s="77"/>
      <c r="ZP25" s="77"/>
      <c r="ZQ25" s="77"/>
      <c r="ZR25" s="77"/>
      <c r="ZS25" s="77"/>
      <c r="ZT25" s="77"/>
      <c r="ZU25" s="77"/>
      <c r="ZV25" s="77"/>
      <c r="ZW25" s="77"/>
      <c r="ZX25" s="77"/>
      <c r="ZY25" s="77"/>
      <c r="ZZ25" s="77"/>
      <c r="AAA25" s="77"/>
      <c r="AAB25" s="77"/>
      <c r="AAC25" s="77"/>
      <c r="AAD25" s="77"/>
      <c r="AAE25" s="77"/>
      <c r="AAF25" s="77"/>
      <c r="AAG25" s="77"/>
      <c r="AAH25" s="77"/>
      <c r="AAI25" s="77"/>
      <c r="AAJ25" s="77"/>
      <c r="AAK25" s="77"/>
      <c r="AAL25" s="77"/>
      <c r="AAM25" s="77"/>
      <c r="AAN25" s="77"/>
      <c r="AAO25" s="77"/>
      <c r="AAP25" s="77"/>
      <c r="AAQ25" s="77"/>
      <c r="AAR25" s="77"/>
      <c r="AAS25" s="77"/>
      <c r="AAT25" s="77"/>
      <c r="AAU25" s="77"/>
      <c r="AAV25" s="77"/>
      <c r="AAW25" s="77"/>
      <c r="AAX25" s="77"/>
      <c r="AAY25" s="77"/>
      <c r="AAZ25" s="77"/>
      <c r="ABA25" s="77"/>
      <c r="ABB25" s="77"/>
      <c r="ABC25" s="77"/>
      <c r="ABD25" s="77"/>
      <c r="ABE25" s="77"/>
      <c r="ABF25" s="77"/>
      <c r="ABG25" s="77"/>
      <c r="ABH25" s="77"/>
      <c r="ABI25" s="77"/>
      <c r="ABJ25" s="77"/>
      <c r="ABK25" s="77"/>
      <c r="ABL25" s="77"/>
      <c r="ABM25" s="77"/>
      <c r="ABN25" s="77"/>
      <c r="ABO25" s="77"/>
      <c r="ABP25" s="77"/>
      <c r="ABQ25" s="77"/>
      <c r="ABR25" s="77"/>
      <c r="ABS25" s="77"/>
      <c r="ABT25" s="77"/>
      <c r="ABU25" s="77"/>
      <c r="ABV25" s="77"/>
      <c r="ABW25" s="77"/>
      <c r="ABX25" s="77"/>
      <c r="ABY25" s="77"/>
      <c r="ABZ25" s="77"/>
      <c r="ACA25" s="77"/>
      <c r="ACB25" s="77"/>
      <c r="ACC25" s="77"/>
      <c r="ACD25" s="77"/>
      <c r="ACE25" s="77"/>
      <c r="ACF25" s="77"/>
      <c r="ACG25" s="77"/>
      <c r="ACH25" s="77"/>
      <c r="ACI25" s="77"/>
      <c r="ACJ25" s="77"/>
      <c r="ACK25" s="77"/>
      <c r="ACL25" s="77"/>
      <c r="ACM25" s="77"/>
    </row>
    <row r="26" spans="1:767" s="51" customFormat="1" ht="17">
      <c r="A26" s="22">
        <v>42</v>
      </c>
      <c r="B26" s="23">
        <v>162</v>
      </c>
      <c r="C26" s="45"/>
      <c r="D26" s="29" t="s">
        <v>115</v>
      </c>
      <c r="E26" s="78">
        <v>43618</v>
      </c>
      <c r="F26" s="30" t="s">
        <v>76</v>
      </c>
      <c r="G26" s="29" t="s">
        <v>54</v>
      </c>
      <c r="H26" s="29">
        <v>2</v>
      </c>
      <c r="I26" s="45"/>
      <c r="J26" s="73" t="s">
        <v>126</v>
      </c>
      <c r="K26" s="38"/>
      <c r="L26" s="38"/>
      <c r="M26" s="34"/>
      <c r="N26" s="34"/>
      <c r="O26" s="73">
        <v>115.489952</v>
      </c>
      <c r="P26" s="31"/>
      <c r="Q26" s="31"/>
      <c r="R26" s="39">
        <v>1000</v>
      </c>
      <c r="S26" s="34"/>
      <c r="T26" s="34"/>
      <c r="U26" s="34"/>
      <c r="V26" s="34" t="s">
        <v>117</v>
      </c>
      <c r="W26" s="13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6"/>
      <c r="NI26" s="6"/>
      <c r="NJ26" s="6"/>
      <c r="NK26" s="6"/>
      <c r="NL26" s="6"/>
      <c r="NM26" s="6"/>
      <c r="NN26" s="6"/>
      <c r="NO26" s="6"/>
      <c r="NP26" s="6"/>
      <c r="NQ26" s="6"/>
      <c r="NR26" s="6"/>
      <c r="NS26" s="6"/>
      <c r="NT26" s="6"/>
      <c r="NU26" s="6"/>
      <c r="NV26" s="6"/>
      <c r="NW26" s="6"/>
      <c r="NX26" s="6"/>
      <c r="NY26" s="6"/>
      <c r="NZ26" s="6"/>
      <c r="OA26" s="6"/>
      <c r="OB26" s="6"/>
      <c r="OC26" s="6"/>
      <c r="OD26" s="6"/>
      <c r="OE26" s="6"/>
      <c r="OF26" s="6"/>
      <c r="OG26" s="6"/>
      <c r="OH26" s="6"/>
      <c r="OI26" s="6"/>
      <c r="OJ26" s="6"/>
      <c r="OK26" s="6"/>
      <c r="OL26" s="6"/>
      <c r="OM26" s="6"/>
      <c r="ON26" s="6"/>
      <c r="OO26" s="6"/>
      <c r="OP26" s="6"/>
      <c r="OQ26" s="6"/>
      <c r="OR26" s="6"/>
      <c r="OS26" s="6"/>
      <c r="OT26" s="6"/>
      <c r="OU26" s="6"/>
      <c r="OV26" s="6"/>
      <c r="OW26" s="6"/>
      <c r="OX26" s="6"/>
      <c r="OY26" s="6"/>
      <c r="OZ26" s="6"/>
      <c r="PA26" s="6"/>
      <c r="PB26" s="6"/>
      <c r="PC26" s="6"/>
      <c r="PD26" s="6"/>
      <c r="PE26" s="6"/>
      <c r="PF26" s="6"/>
      <c r="PG26" s="6"/>
      <c r="PH26" s="6"/>
      <c r="PI26" s="6"/>
      <c r="PJ26" s="6"/>
      <c r="PK26" s="6"/>
      <c r="PL26" s="6"/>
      <c r="PM26" s="6"/>
      <c r="PN26" s="6"/>
      <c r="PO26" s="6"/>
      <c r="PP26" s="6"/>
      <c r="PQ26" s="6"/>
      <c r="PR26" s="6"/>
      <c r="PS26" s="6"/>
      <c r="PT26" s="6"/>
      <c r="PU26" s="6"/>
      <c r="PV26" s="6"/>
      <c r="PW26" s="6"/>
      <c r="PX26" s="6"/>
      <c r="PY26" s="6"/>
      <c r="PZ26" s="6"/>
      <c r="QA26" s="6"/>
      <c r="QB26" s="6"/>
      <c r="QC26" s="6"/>
      <c r="QD26" s="6"/>
      <c r="QE26" s="6"/>
      <c r="QF26" s="6"/>
      <c r="QG26" s="6"/>
      <c r="QH26" s="6"/>
      <c r="QI26" s="6"/>
      <c r="QJ26" s="6"/>
      <c r="QK26" s="6"/>
      <c r="QL26" s="6"/>
      <c r="QM26" s="6"/>
      <c r="QN26" s="6"/>
      <c r="QO26" s="6"/>
      <c r="QP26" s="6"/>
      <c r="QQ26" s="6"/>
      <c r="QR26" s="6"/>
      <c r="QS26" s="6"/>
      <c r="QT26" s="6"/>
      <c r="QU26" s="6"/>
      <c r="QV26" s="6"/>
      <c r="QW26" s="6"/>
      <c r="QX26" s="6"/>
      <c r="QY26" s="6"/>
      <c r="QZ26" s="6"/>
      <c r="RA26" s="6"/>
      <c r="RB26" s="6"/>
      <c r="RC26" s="6"/>
      <c r="RD26" s="6"/>
      <c r="RE26" s="6"/>
      <c r="RF26" s="6"/>
      <c r="RG26" s="6"/>
      <c r="RH26" s="6"/>
      <c r="RI26" s="6"/>
      <c r="RJ26" s="6"/>
      <c r="RK26" s="6"/>
      <c r="RL26" s="6"/>
      <c r="RM26" s="6"/>
      <c r="RN26" s="6"/>
      <c r="RO26" s="6"/>
      <c r="RP26" s="6"/>
      <c r="RQ26" s="6"/>
      <c r="RR26" s="6"/>
      <c r="RS26" s="6"/>
      <c r="RT26" s="6"/>
      <c r="RU26" s="6"/>
      <c r="RV26" s="6"/>
      <c r="RW26" s="6"/>
      <c r="RX26" s="6"/>
      <c r="RY26" s="6"/>
      <c r="RZ26" s="6"/>
      <c r="SA26" s="6"/>
      <c r="SB26" s="6"/>
      <c r="SC26" s="6"/>
      <c r="SD26" s="6"/>
      <c r="SE26" s="6"/>
      <c r="SF26" s="6"/>
      <c r="SG26" s="6"/>
      <c r="SH26" s="6"/>
      <c r="SI26" s="6"/>
      <c r="SJ26" s="6"/>
      <c r="SK26" s="6"/>
      <c r="SL26" s="6"/>
      <c r="SM26" s="6"/>
      <c r="SN26" s="6"/>
      <c r="SO26" s="6"/>
      <c r="SP26" s="6"/>
      <c r="SQ26" s="6"/>
      <c r="SR26" s="6"/>
      <c r="SS26" s="6"/>
      <c r="ST26" s="6"/>
      <c r="SU26" s="6"/>
      <c r="SV26" s="6"/>
      <c r="SW26" s="6"/>
      <c r="SX26" s="6"/>
      <c r="SY26" s="6"/>
      <c r="SZ26" s="6"/>
      <c r="TA26" s="6"/>
      <c r="TB26" s="6"/>
      <c r="TC26" s="6"/>
      <c r="TD26" s="6"/>
      <c r="TE26" s="6"/>
      <c r="TF26" s="6"/>
      <c r="TG26" s="6"/>
      <c r="TH26" s="6"/>
      <c r="TI26" s="6"/>
      <c r="TJ26" s="6"/>
      <c r="TK26" s="6"/>
      <c r="TL26" s="6"/>
      <c r="TM26" s="6"/>
      <c r="TN26" s="6"/>
      <c r="TO26" s="6"/>
      <c r="TP26" s="6"/>
      <c r="TQ26" s="6"/>
      <c r="TR26" s="6"/>
      <c r="TS26" s="6"/>
      <c r="TT26" s="6"/>
      <c r="TU26" s="6"/>
      <c r="TV26" s="6"/>
      <c r="TW26" s="6"/>
      <c r="TX26" s="6"/>
      <c r="TY26" s="6"/>
      <c r="TZ26" s="6"/>
      <c r="UA26" s="6"/>
      <c r="UB26" s="6"/>
      <c r="UC26" s="6"/>
      <c r="UD26" s="6"/>
      <c r="UE26" s="6"/>
      <c r="UF26" s="6"/>
      <c r="UG26" s="6"/>
      <c r="UH26" s="6"/>
      <c r="UI26" s="6"/>
      <c r="UJ26" s="6"/>
      <c r="UK26" s="6"/>
      <c r="UL26" s="6"/>
      <c r="UM26" s="6"/>
      <c r="UN26" s="6"/>
      <c r="UO26" s="6"/>
      <c r="UP26" s="6"/>
      <c r="UQ26" s="6"/>
      <c r="UR26" s="6"/>
      <c r="US26" s="6"/>
      <c r="UT26" s="6"/>
      <c r="UU26" s="6"/>
      <c r="UV26" s="6"/>
      <c r="UW26" s="6"/>
      <c r="UX26" s="6"/>
      <c r="UY26" s="6"/>
      <c r="UZ26" s="6"/>
      <c r="VA26" s="6"/>
      <c r="VB26" s="6"/>
      <c r="VC26" s="6"/>
      <c r="VD26" s="6"/>
      <c r="VE26" s="6"/>
      <c r="VF26" s="6"/>
      <c r="VG26" s="6"/>
      <c r="VH26" s="6"/>
      <c r="VI26" s="6"/>
      <c r="VJ26" s="6"/>
      <c r="VK26" s="6"/>
      <c r="VL26" s="6"/>
      <c r="VM26" s="6"/>
      <c r="VN26" s="6"/>
      <c r="VO26" s="6"/>
      <c r="VP26" s="6"/>
      <c r="VQ26" s="6"/>
      <c r="VR26" s="6"/>
      <c r="VS26" s="6"/>
      <c r="VT26" s="6"/>
      <c r="VU26" s="6"/>
      <c r="VV26" s="6"/>
      <c r="VW26" s="6"/>
      <c r="VX26" s="6"/>
      <c r="VY26" s="6"/>
      <c r="VZ26" s="6"/>
      <c r="WA26" s="6"/>
      <c r="WB26" s="6"/>
      <c r="WC26" s="6"/>
      <c r="WD26" s="6"/>
      <c r="WE26" s="6"/>
      <c r="WF26" s="6"/>
      <c r="WG26" s="6"/>
      <c r="WH26" s="6"/>
      <c r="WI26" s="6"/>
      <c r="WJ26" s="6"/>
      <c r="WK26" s="6"/>
      <c r="WL26" s="6"/>
      <c r="WM26" s="6"/>
      <c r="WN26" s="6"/>
      <c r="WO26" s="6"/>
      <c r="WP26" s="6"/>
      <c r="WQ26" s="6"/>
      <c r="WR26" s="6"/>
      <c r="WS26" s="6"/>
      <c r="WT26" s="6"/>
      <c r="WU26" s="6"/>
      <c r="WV26" s="6"/>
      <c r="WW26" s="6"/>
      <c r="WX26" s="6"/>
      <c r="WY26" s="6"/>
      <c r="WZ26" s="6"/>
      <c r="XA26" s="6"/>
      <c r="XB26" s="6"/>
      <c r="XC26" s="6"/>
      <c r="XD26" s="6"/>
      <c r="XE26" s="6"/>
      <c r="XF26" s="6"/>
      <c r="XG26" s="6"/>
      <c r="XH26" s="6"/>
      <c r="XI26" s="6"/>
      <c r="XJ26" s="6"/>
      <c r="XK26" s="6"/>
      <c r="XL26" s="6"/>
      <c r="XM26" s="6"/>
      <c r="XN26" s="6"/>
      <c r="XO26" s="6"/>
      <c r="XP26" s="6"/>
      <c r="XQ26" s="6"/>
      <c r="XR26" s="6"/>
      <c r="XS26" s="6"/>
      <c r="XT26" s="6"/>
      <c r="XU26" s="6"/>
      <c r="XV26" s="6"/>
      <c r="XW26" s="6"/>
      <c r="XX26" s="6"/>
      <c r="XY26" s="6"/>
      <c r="XZ26" s="6"/>
      <c r="YA26" s="6"/>
      <c r="YB26" s="6"/>
      <c r="YC26" s="6"/>
      <c r="YD26" s="6"/>
      <c r="YE26" s="6"/>
      <c r="YF26" s="6"/>
      <c r="YG26" s="6"/>
      <c r="YH26" s="6"/>
      <c r="YI26" s="6"/>
      <c r="YJ26" s="6"/>
      <c r="YK26" s="6"/>
      <c r="YL26" s="6"/>
      <c r="YM26" s="6"/>
      <c r="YN26" s="6"/>
      <c r="YO26" s="6"/>
      <c r="YP26" s="6"/>
      <c r="YQ26" s="6"/>
      <c r="YR26" s="6"/>
      <c r="YS26" s="6"/>
      <c r="YT26" s="6"/>
      <c r="YU26" s="6"/>
      <c r="YV26" s="6"/>
      <c r="YW26" s="6"/>
      <c r="YX26" s="6"/>
      <c r="YY26" s="6"/>
      <c r="YZ26" s="6"/>
      <c r="ZA26" s="6"/>
      <c r="ZB26" s="6"/>
      <c r="ZC26" s="6"/>
      <c r="ZD26" s="6"/>
      <c r="ZE26" s="6"/>
      <c r="ZF26" s="6"/>
      <c r="ZG26" s="6"/>
      <c r="ZH26" s="6"/>
      <c r="ZI26" s="6"/>
      <c r="ZJ26" s="6"/>
      <c r="ZK26" s="6"/>
      <c r="ZL26" s="6"/>
      <c r="ZM26" s="6"/>
      <c r="ZN26" s="6"/>
      <c r="ZO26" s="6"/>
      <c r="ZP26" s="6"/>
      <c r="ZQ26" s="6"/>
      <c r="ZR26" s="6"/>
      <c r="ZS26" s="6"/>
      <c r="ZT26" s="6"/>
      <c r="ZU26" s="6"/>
      <c r="ZV26" s="6"/>
      <c r="ZW26" s="6"/>
      <c r="ZX26" s="6"/>
      <c r="ZY26" s="6"/>
      <c r="ZZ26" s="6"/>
      <c r="AAA26" s="6"/>
      <c r="AAB26" s="6"/>
      <c r="AAC26" s="6"/>
      <c r="AAD26" s="6"/>
      <c r="AAE26" s="6"/>
      <c r="AAF26" s="6"/>
      <c r="AAG26" s="6"/>
      <c r="AAH26" s="6"/>
      <c r="AAI26" s="6"/>
      <c r="AAJ26" s="6"/>
      <c r="AAK26" s="6"/>
      <c r="AAL26" s="6"/>
      <c r="AAM26" s="6"/>
      <c r="AAN26" s="6"/>
      <c r="AAO26" s="6"/>
      <c r="AAP26" s="6"/>
      <c r="AAQ26" s="6"/>
      <c r="AAR26" s="6"/>
      <c r="AAS26" s="6"/>
      <c r="AAT26" s="6"/>
      <c r="AAU26" s="6"/>
      <c r="AAV26" s="6"/>
      <c r="AAW26" s="6"/>
      <c r="AAX26" s="6"/>
      <c r="AAY26" s="6"/>
      <c r="AAZ26" s="6"/>
      <c r="ABA26" s="6"/>
      <c r="ABB26" s="6"/>
      <c r="ABC26" s="6"/>
      <c r="ABD26" s="6"/>
      <c r="ABE26" s="6"/>
      <c r="ABF26" s="6"/>
      <c r="ABG26" s="6"/>
      <c r="ABH26" s="6"/>
      <c r="ABI26" s="6"/>
      <c r="ABJ26" s="6"/>
      <c r="ABK26" s="6"/>
      <c r="ABL26" s="6"/>
      <c r="ABM26" s="6"/>
      <c r="ABN26" s="6"/>
      <c r="ABO26" s="6"/>
      <c r="ABP26" s="6"/>
      <c r="ABQ26" s="6"/>
      <c r="ABR26" s="6"/>
      <c r="ABS26" s="6"/>
      <c r="ABT26" s="6"/>
      <c r="ABU26" s="6"/>
      <c r="ABV26" s="6"/>
      <c r="ABW26" s="6"/>
      <c r="ABX26" s="6"/>
      <c r="ABY26" s="6"/>
      <c r="ABZ26" s="6"/>
      <c r="ACA26" s="6"/>
      <c r="ACB26" s="6"/>
      <c r="ACC26" s="6"/>
      <c r="ACD26" s="6"/>
      <c r="ACE26" s="6"/>
      <c r="ACF26" s="6"/>
      <c r="ACG26" s="6"/>
      <c r="ACH26" s="6"/>
      <c r="ACI26" s="6"/>
      <c r="ACJ26" s="6"/>
      <c r="ACK26" s="6"/>
      <c r="ACL26" s="6"/>
      <c r="ACM26" s="6"/>
    </row>
    <row r="27" spans="1:767" s="51" customFormat="1" ht="17">
      <c r="A27" s="22">
        <v>41</v>
      </c>
      <c r="B27" s="23">
        <v>261</v>
      </c>
      <c r="C27" s="45"/>
      <c r="D27" s="29" t="s">
        <v>116</v>
      </c>
      <c r="E27" s="78">
        <v>43618</v>
      </c>
      <c r="F27" s="30" t="s">
        <v>76</v>
      </c>
      <c r="G27" s="29" t="s">
        <v>54</v>
      </c>
      <c r="H27" s="29">
        <v>3</v>
      </c>
      <c r="I27" s="45"/>
      <c r="J27" s="73" t="s">
        <v>125</v>
      </c>
      <c r="K27" s="38"/>
      <c r="L27" s="38"/>
      <c r="M27" s="34"/>
      <c r="N27" s="34"/>
      <c r="O27" s="73">
        <v>250.58848599999999</v>
      </c>
      <c r="P27" s="31"/>
      <c r="Q27" s="31"/>
      <c r="R27" s="39">
        <v>1000</v>
      </c>
      <c r="S27" s="34"/>
      <c r="T27" s="34"/>
      <c r="U27" s="34"/>
      <c r="V27" s="34" t="s">
        <v>117</v>
      </c>
      <c r="W27" s="13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6"/>
      <c r="NI27" s="6"/>
      <c r="NJ27" s="6"/>
      <c r="NK27" s="6"/>
      <c r="NL27" s="6"/>
      <c r="NM27" s="6"/>
      <c r="NN27" s="6"/>
      <c r="NO27" s="6"/>
      <c r="NP27" s="6"/>
      <c r="NQ27" s="6"/>
      <c r="NR27" s="6"/>
      <c r="NS27" s="6"/>
      <c r="NT27" s="6"/>
      <c r="NU27" s="6"/>
      <c r="NV27" s="6"/>
      <c r="NW27" s="6"/>
      <c r="NX27" s="6"/>
      <c r="NY27" s="6"/>
      <c r="NZ27" s="6"/>
      <c r="OA27" s="6"/>
      <c r="OB27" s="6"/>
      <c r="OC27" s="6"/>
      <c r="OD27" s="6"/>
      <c r="OE27" s="6"/>
      <c r="OF27" s="6"/>
      <c r="OG27" s="6"/>
      <c r="OH27" s="6"/>
      <c r="OI27" s="6"/>
      <c r="OJ27" s="6"/>
      <c r="OK27" s="6"/>
      <c r="OL27" s="6"/>
      <c r="OM27" s="6"/>
      <c r="ON27" s="6"/>
      <c r="OO27" s="6"/>
      <c r="OP27" s="6"/>
      <c r="OQ27" s="6"/>
      <c r="OR27" s="6"/>
      <c r="OS27" s="6"/>
      <c r="OT27" s="6"/>
      <c r="OU27" s="6"/>
      <c r="OV27" s="6"/>
      <c r="OW27" s="6"/>
      <c r="OX27" s="6"/>
      <c r="OY27" s="6"/>
      <c r="OZ27" s="6"/>
      <c r="PA27" s="6"/>
      <c r="PB27" s="6"/>
      <c r="PC27" s="6"/>
      <c r="PD27" s="6"/>
      <c r="PE27" s="6"/>
      <c r="PF27" s="6"/>
      <c r="PG27" s="6"/>
      <c r="PH27" s="6"/>
      <c r="PI27" s="6"/>
      <c r="PJ27" s="6"/>
      <c r="PK27" s="6"/>
      <c r="PL27" s="6"/>
      <c r="PM27" s="6"/>
      <c r="PN27" s="6"/>
      <c r="PO27" s="6"/>
      <c r="PP27" s="6"/>
      <c r="PQ27" s="6"/>
      <c r="PR27" s="6"/>
      <c r="PS27" s="6"/>
      <c r="PT27" s="6"/>
      <c r="PU27" s="6"/>
      <c r="PV27" s="6"/>
      <c r="PW27" s="6"/>
      <c r="PX27" s="6"/>
      <c r="PY27" s="6"/>
      <c r="PZ27" s="6"/>
      <c r="QA27" s="6"/>
      <c r="QB27" s="6"/>
      <c r="QC27" s="6"/>
      <c r="QD27" s="6"/>
      <c r="QE27" s="6"/>
      <c r="QF27" s="6"/>
      <c r="QG27" s="6"/>
      <c r="QH27" s="6"/>
      <c r="QI27" s="6"/>
      <c r="QJ27" s="6"/>
      <c r="QK27" s="6"/>
      <c r="QL27" s="6"/>
      <c r="QM27" s="6"/>
      <c r="QN27" s="6"/>
      <c r="QO27" s="6"/>
      <c r="QP27" s="6"/>
      <c r="QQ27" s="6"/>
      <c r="QR27" s="6"/>
      <c r="QS27" s="6"/>
      <c r="QT27" s="6"/>
      <c r="QU27" s="6"/>
      <c r="QV27" s="6"/>
      <c r="QW27" s="6"/>
      <c r="QX27" s="6"/>
      <c r="QY27" s="6"/>
      <c r="QZ27" s="6"/>
      <c r="RA27" s="6"/>
      <c r="RB27" s="6"/>
      <c r="RC27" s="6"/>
      <c r="RD27" s="6"/>
      <c r="RE27" s="6"/>
      <c r="RF27" s="6"/>
      <c r="RG27" s="6"/>
      <c r="RH27" s="6"/>
      <c r="RI27" s="6"/>
      <c r="RJ27" s="6"/>
      <c r="RK27" s="6"/>
      <c r="RL27" s="6"/>
      <c r="RM27" s="6"/>
      <c r="RN27" s="6"/>
      <c r="RO27" s="6"/>
      <c r="RP27" s="6"/>
      <c r="RQ27" s="6"/>
      <c r="RR27" s="6"/>
      <c r="RS27" s="6"/>
      <c r="RT27" s="6"/>
      <c r="RU27" s="6"/>
      <c r="RV27" s="6"/>
      <c r="RW27" s="6"/>
      <c r="RX27" s="6"/>
      <c r="RY27" s="6"/>
      <c r="RZ27" s="6"/>
      <c r="SA27" s="6"/>
      <c r="SB27" s="6"/>
      <c r="SC27" s="6"/>
      <c r="SD27" s="6"/>
      <c r="SE27" s="6"/>
      <c r="SF27" s="6"/>
      <c r="SG27" s="6"/>
      <c r="SH27" s="6"/>
      <c r="SI27" s="6"/>
      <c r="SJ27" s="6"/>
      <c r="SK27" s="6"/>
      <c r="SL27" s="6"/>
      <c r="SM27" s="6"/>
      <c r="SN27" s="6"/>
      <c r="SO27" s="6"/>
      <c r="SP27" s="6"/>
      <c r="SQ27" s="6"/>
      <c r="SR27" s="6"/>
      <c r="SS27" s="6"/>
      <c r="ST27" s="6"/>
      <c r="SU27" s="6"/>
      <c r="SV27" s="6"/>
      <c r="SW27" s="6"/>
      <c r="SX27" s="6"/>
      <c r="SY27" s="6"/>
      <c r="SZ27" s="6"/>
      <c r="TA27" s="6"/>
      <c r="TB27" s="6"/>
      <c r="TC27" s="6"/>
      <c r="TD27" s="6"/>
      <c r="TE27" s="6"/>
      <c r="TF27" s="6"/>
      <c r="TG27" s="6"/>
      <c r="TH27" s="6"/>
      <c r="TI27" s="6"/>
      <c r="TJ27" s="6"/>
      <c r="TK27" s="6"/>
      <c r="TL27" s="6"/>
      <c r="TM27" s="6"/>
      <c r="TN27" s="6"/>
      <c r="TO27" s="6"/>
      <c r="TP27" s="6"/>
      <c r="TQ27" s="6"/>
      <c r="TR27" s="6"/>
      <c r="TS27" s="6"/>
      <c r="TT27" s="6"/>
      <c r="TU27" s="6"/>
      <c r="TV27" s="6"/>
      <c r="TW27" s="6"/>
      <c r="TX27" s="6"/>
      <c r="TY27" s="6"/>
      <c r="TZ27" s="6"/>
      <c r="UA27" s="6"/>
      <c r="UB27" s="6"/>
      <c r="UC27" s="6"/>
      <c r="UD27" s="6"/>
      <c r="UE27" s="6"/>
      <c r="UF27" s="6"/>
      <c r="UG27" s="6"/>
      <c r="UH27" s="6"/>
      <c r="UI27" s="6"/>
      <c r="UJ27" s="6"/>
      <c r="UK27" s="6"/>
      <c r="UL27" s="6"/>
      <c r="UM27" s="6"/>
      <c r="UN27" s="6"/>
      <c r="UO27" s="6"/>
      <c r="UP27" s="6"/>
      <c r="UQ27" s="6"/>
      <c r="UR27" s="6"/>
      <c r="US27" s="6"/>
      <c r="UT27" s="6"/>
      <c r="UU27" s="6"/>
      <c r="UV27" s="6"/>
      <c r="UW27" s="6"/>
      <c r="UX27" s="6"/>
      <c r="UY27" s="6"/>
      <c r="UZ27" s="6"/>
      <c r="VA27" s="6"/>
      <c r="VB27" s="6"/>
      <c r="VC27" s="6"/>
      <c r="VD27" s="6"/>
      <c r="VE27" s="6"/>
      <c r="VF27" s="6"/>
      <c r="VG27" s="6"/>
      <c r="VH27" s="6"/>
      <c r="VI27" s="6"/>
      <c r="VJ27" s="6"/>
      <c r="VK27" s="6"/>
      <c r="VL27" s="6"/>
      <c r="VM27" s="6"/>
      <c r="VN27" s="6"/>
      <c r="VO27" s="6"/>
      <c r="VP27" s="6"/>
      <c r="VQ27" s="6"/>
      <c r="VR27" s="6"/>
      <c r="VS27" s="6"/>
      <c r="VT27" s="6"/>
      <c r="VU27" s="6"/>
      <c r="VV27" s="6"/>
      <c r="VW27" s="6"/>
      <c r="VX27" s="6"/>
      <c r="VY27" s="6"/>
      <c r="VZ27" s="6"/>
      <c r="WA27" s="6"/>
      <c r="WB27" s="6"/>
      <c r="WC27" s="6"/>
      <c r="WD27" s="6"/>
      <c r="WE27" s="6"/>
      <c r="WF27" s="6"/>
      <c r="WG27" s="6"/>
      <c r="WH27" s="6"/>
      <c r="WI27" s="6"/>
      <c r="WJ27" s="6"/>
      <c r="WK27" s="6"/>
      <c r="WL27" s="6"/>
      <c r="WM27" s="6"/>
      <c r="WN27" s="6"/>
      <c r="WO27" s="6"/>
      <c r="WP27" s="6"/>
      <c r="WQ27" s="6"/>
      <c r="WR27" s="6"/>
      <c r="WS27" s="6"/>
      <c r="WT27" s="6"/>
      <c r="WU27" s="6"/>
      <c r="WV27" s="6"/>
      <c r="WW27" s="6"/>
      <c r="WX27" s="6"/>
      <c r="WY27" s="6"/>
      <c r="WZ27" s="6"/>
      <c r="XA27" s="6"/>
      <c r="XB27" s="6"/>
      <c r="XC27" s="6"/>
      <c r="XD27" s="6"/>
      <c r="XE27" s="6"/>
      <c r="XF27" s="6"/>
      <c r="XG27" s="6"/>
      <c r="XH27" s="6"/>
      <c r="XI27" s="6"/>
      <c r="XJ27" s="6"/>
      <c r="XK27" s="6"/>
      <c r="XL27" s="6"/>
      <c r="XM27" s="6"/>
      <c r="XN27" s="6"/>
      <c r="XO27" s="6"/>
      <c r="XP27" s="6"/>
      <c r="XQ27" s="6"/>
      <c r="XR27" s="6"/>
      <c r="XS27" s="6"/>
      <c r="XT27" s="6"/>
      <c r="XU27" s="6"/>
      <c r="XV27" s="6"/>
      <c r="XW27" s="6"/>
      <c r="XX27" s="6"/>
      <c r="XY27" s="6"/>
      <c r="XZ27" s="6"/>
      <c r="YA27" s="6"/>
      <c r="YB27" s="6"/>
      <c r="YC27" s="6"/>
      <c r="YD27" s="6"/>
      <c r="YE27" s="6"/>
      <c r="YF27" s="6"/>
      <c r="YG27" s="6"/>
      <c r="YH27" s="6"/>
      <c r="YI27" s="6"/>
      <c r="YJ27" s="6"/>
      <c r="YK27" s="6"/>
      <c r="YL27" s="6"/>
      <c r="YM27" s="6"/>
      <c r="YN27" s="6"/>
      <c r="YO27" s="6"/>
      <c r="YP27" s="6"/>
      <c r="YQ27" s="6"/>
      <c r="YR27" s="6"/>
      <c r="YS27" s="6"/>
      <c r="YT27" s="6"/>
      <c r="YU27" s="6"/>
      <c r="YV27" s="6"/>
      <c r="YW27" s="6"/>
      <c r="YX27" s="6"/>
      <c r="YY27" s="6"/>
      <c r="YZ27" s="6"/>
      <c r="ZA27" s="6"/>
      <c r="ZB27" s="6"/>
      <c r="ZC27" s="6"/>
      <c r="ZD27" s="6"/>
      <c r="ZE27" s="6"/>
      <c r="ZF27" s="6"/>
      <c r="ZG27" s="6"/>
      <c r="ZH27" s="6"/>
      <c r="ZI27" s="6"/>
      <c r="ZJ27" s="6"/>
      <c r="ZK27" s="6"/>
      <c r="ZL27" s="6"/>
      <c r="ZM27" s="6"/>
      <c r="ZN27" s="6"/>
      <c r="ZO27" s="6"/>
      <c r="ZP27" s="6"/>
      <c r="ZQ27" s="6"/>
      <c r="ZR27" s="6"/>
      <c r="ZS27" s="6"/>
      <c r="ZT27" s="6"/>
      <c r="ZU27" s="6"/>
      <c r="ZV27" s="6"/>
      <c r="ZW27" s="6"/>
      <c r="ZX27" s="6"/>
      <c r="ZY27" s="6"/>
      <c r="ZZ27" s="6"/>
      <c r="AAA27" s="6"/>
      <c r="AAB27" s="6"/>
      <c r="AAC27" s="6"/>
      <c r="AAD27" s="6"/>
      <c r="AAE27" s="6"/>
      <c r="AAF27" s="6"/>
      <c r="AAG27" s="6"/>
      <c r="AAH27" s="6"/>
      <c r="AAI27" s="6"/>
      <c r="AAJ27" s="6"/>
      <c r="AAK27" s="6"/>
      <c r="AAL27" s="6"/>
      <c r="AAM27" s="6"/>
      <c r="AAN27" s="6"/>
      <c r="AAO27" s="6"/>
      <c r="AAP27" s="6"/>
      <c r="AAQ27" s="6"/>
      <c r="AAR27" s="6"/>
      <c r="AAS27" s="6"/>
      <c r="AAT27" s="6"/>
      <c r="AAU27" s="6"/>
      <c r="AAV27" s="6"/>
      <c r="AAW27" s="6"/>
      <c r="AAX27" s="6"/>
      <c r="AAY27" s="6"/>
      <c r="AAZ27" s="6"/>
      <c r="ABA27" s="6"/>
      <c r="ABB27" s="6"/>
      <c r="ABC27" s="6"/>
      <c r="ABD27" s="6"/>
      <c r="ABE27" s="6"/>
      <c r="ABF27" s="6"/>
      <c r="ABG27" s="6"/>
      <c r="ABH27" s="6"/>
      <c r="ABI27" s="6"/>
      <c r="ABJ27" s="6"/>
      <c r="ABK27" s="6"/>
      <c r="ABL27" s="6"/>
      <c r="ABM27" s="6"/>
      <c r="ABN27" s="6"/>
      <c r="ABO27" s="6"/>
      <c r="ABP27" s="6"/>
      <c r="ABQ27" s="6"/>
      <c r="ABR27" s="6"/>
      <c r="ABS27" s="6"/>
      <c r="ABT27" s="6"/>
      <c r="ABU27" s="6"/>
      <c r="ABV27" s="6"/>
      <c r="ABW27" s="6"/>
      <c r="ABX27" s="6"/>
      <c r="ABY27" s="6"/>
      <c r="ABZ27" s="6"/>
      <c r="ACA27" s="6"/>
      <c r="ACB27" s="6"/>
      <c r="ACC27" s="6"/>
      <c r="ACD27" s="6"/>
      <c r="ACE27" s="6"/>
      <c r="ACF27" s="6"/>
      <c r="ACG27" s="6"/>
      <c r="ACH27" s="6"/>
      <c r="ACI27" s="6"/>
      <c r="ACJ27" s="6"/>
      <c r="ACK27" s="6"/>
      <c r="ACL27" s="6"/>
      <c r="ACM27" s="6"/>
    </row>
    <row r="28" spans="1:767" s="64" customFormat="1" ht="17">
      <c r="A28" s="22">
        <v>40</v>
      </c>
      <c r="B28" s="23">
        <v>59</v>
      </c>
      <c r="C28" s="45"/>
      <c r="D28" s="22" t="s">
        <v>132</v>
      </c>
      <c r="E28" s="53" t="s">
        <v>131</v>
      </c>
      <c r="F28" s="22" t="s">
        <v>76</v>
      </c>
      <c r="G28" s="22" t="s">
        <v>90</v>
      </c>
      <c r="H28" s="22">
        <v>1</v>
      </c>
      <c r="I28" s="22"/>
      <c r="J28" s="54" t="s">
        <v>127</v>
      </c>
      <c r="K28" s="47"/>
      <c r="L28" s="47"/>
      <c r="M28" s="57"/>
      <c r="N28" s="57"/>
      <c r="O28" s="54">
        <v>42.956699</v>
      </c>
      <c r="P28" s="22"/>
      <c r="Q28" s="22"/>
      <c r="R28" s="56">
        <v>1000</v>
      </c>
      <c r="S28" s="57"/>
      <c r="T28" s="57"/>
      <c r="U28" s="57"/>
      <c r="V28" s="57" t="s">
        <v>128</v>
      </c>
      <c r="W28" s="13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6"/>
      <c r="NI28" s="6"/>
      <c r="NJ28" s="6"/>
      <c r="NK28" s="6"/>
      <c r="NL28" s="6"/>
      <c r="NM28" s="6"/>
      <c r="NN28" s="6"/>
      <c r="NO28" s="6"/>
      <c r="NP28" s="6"/>
      <c r="NQ28" s="6"/>
      <c r="NR28" s="6"/>
      <c r="NS28" s="6"/>
      <c r="NT28" s="6"/>
      <c r="NU28" s="6"/>
      <c r="NV28" s="6"/>
      <c r="NW28" s="6"/>
      <c r="NX28" s="6"/>
      <c r="NY28" s="6"/>
      <c r="NZ28" s="6"/>
      <c r="OA28" s="6"/>
      <c r="OB28" s="6"/>
      <c r="OC28" s="6"/>
      <c r="OD28" s="6"/>
      <c r="OE28" s="6"/>
      <c r="OF28" s="6"/>
      <c r="OG28" s="6"/>
      <c r="OH28" s="6"/>
      <c r="OI28" s="6"/>
      <c r="OJ28" s="6"/>
      <c r="OK28" s="6"/>
      <c r="OL28" s="6"/>
      <c r="OM28" s="6"/>
      <c r="ON28" s="6"/>
      <c r="OO28" s="6"/>
      <c r="OP28" s="6"/>
      <c r="OQ28" s="6"/>
      <c r="OR28" s="6"/>
      <c r="OS28" s="6"/>
      <c r="OT28" s="6"/>
      <c r="OU28" s="6"/>
      <c r="OV28" s="6"/>
      <c r="OW28" s="6"/>
      <c r="OX28" s="6"/>
      <c r="OY28" s="6"/>
      <c r="OZ28" s="6"/>
      <c r="PA28" s="6"/>
      <c r="PB28" s="6"/>
      <c r="PC28" s="6"/>
      <c r="PD28" s="6"/>
      <c r="PE28" s="6"/>
      <c r="PF28" s="6"/>
      <c r="PG28" s="6"/>
      <c r="PH28" s="6"/>
      <c r="PI28" s="6"/>
      <c r="PJ28" s="6"/>
      <c r="PK28" s="6"/>
      <c r="PL28" s="6"/>
      <c r="PM28" s="6"/>
      <c r="PN28" s="6"/>
      <c r="PO28" s="6"/>
      <c r="PP28" s="6"/>
      <c r="PQ28" s="6"/>
      <c r="PR28" s="6"/>
      <c r="PS28" s="6"/>
      <c r="PT28" s="6"/>
      <c r="PU28" s="6"/>
      <c r="PV28" s="6"/>
      <c r="PW28" s="6"/>
      <c r="PX28" s="6"/>
      <c r="PY28" s="6"/>
      <c r="PZ28" s="6"/>
      <c r="QA28" s="6"/>
      <c r="QB28" s="6"/>
      <c r="QC28" s="6"/>
      <c r="QD28" s="6"/>
      <c r="QE28" s="6"/>
      <c r="QF28" s="6"/>
      <c r="QG28" s="6"/>
      <c r="QH28" s="6"/>
      <c r="QI28" s="6"/>
      <c r="QJ28" s="6"/>
      <c r="QK28" s="6"/>
      <c r="QL28" s="6"/>
      <c r="QM28" s="6"/>
      <c r="QN28" s="6"/>
      <c r="QO28" s="6"/>
      <c r="QP28" s="6"/>
      <c r="QQ28" s="6"/>
      <c r="QR28" s="6"/>
      <c r="QS28" s="6"/>
      <c r="QT28" s="6"/>
      <c r="QU28" s="6"/>
      <c r="QV28" s="6"/>
      <c r="QW28" s="6"/>
      <c r="QX28" s="6"/>
      <c r="QY28" s="6"/>
      <c r="QZ28" s="6"/>
      <c r="RA28" s="6"/>
      <c r="RB28" s="6"/>
      <c r="RC28" s="6"/>
      <c r="RD28" s="6"/>
      <c r="RE28" s="6"/>
      <c r="RF28" s="6"/>
      <c r="RG28" s="6"/>
      <c r="RH28" s="6"/>
      <c r="RI28" s="6"/>
      <c r="RJ28" s="6"/>
      <c r="RK28" s="6"/>
      <c r="RL28" s="6"/>
      <c r="RM28" s="6"/>
      <c r="RN28" s="6"/>
      <c r="RO28" s="6"/>
      <c r="RP28" s="6"/>
      <c r="RQ28" s="6"/>
      <c r="RR28" s="6"/>
      <c r="RS28" s="6"/>
      <c r="RT28" s="6"/>
      <c r="RU28" s="6"/>
      <c r="RV28" s="6"/>
      <c r="RW28" s="6"/>
      <c r="RX28" s="6"/>
      <c r="RY28" s="6"/>
      <c r="RZ28" s="6"/>
      <c r="SA28" s="6"/>
      <c r="SB28" s="6"/>
      <c r="SC28" s="6"/>
      <c r="SD28" s="6"/>
      <c r="SE28" s="6"/>
      <c r="SF28" s="6"/>
      <c r="SG28" s="6"/>
      <c r="SH28" s="6"/>
      <c r="SI28" s="6"/>
      <c r="SJ28" s="6"/>
      <c r="SK28" s="6"/>
      <c r="SL28" s="6"/>
      <c r="SM28" s="6"/>
      <c r="SN28" s="6"/>
      <c r="SO28" s="6"/>
      <c r="SP28" s="6"/>
      <c r="SQ28" s="6"/>
      <c r="SR28" s="6"/>
      <c r="SS28" s="6"/>
      <c r="ST28" s="6"/>
      <c r="SU28" s="6"/>
      <c r="SV28" s="6"/>
      <c r="SW28" s="6"/>
      <c r="SX28" s="6"/>
      <c r="SY28" s="6"/>
      <c r="SZ28" s="6"/>
      <c r="TA28" s="6"/>
      <c r="TB28" s="6"/>
      <c r="TC28" s="6"/>
      <c r="TD28" s="6"/>
      <c r="TE28" s="6"/>
      <c r="TF28" s="6"/>
      <c r="TG28" s="6"/>
      <c r="TH28" s="6"/>
      <c r="TI28" s="6"/>
      <c r="TJ28" s="6"/>
      <c r="TK28" s="6"/>
      <c r="TL28" s="6"/>
      <c r="TM28" s="6"/>
      <c r="TN28" s="6"/>
      <c r="TO28" s="6"/>
      <c r="TP28" s="6"/>
      <c r="TQ28" s="6"/>
      <c r="TR28" s="6"/>
      <c r="TS28" s="6"/>
      <c r="TT28" s="6"/>
      <c r="TU28" s="6"/>
      <c r="TV28" s="6"/>
      <c r="TW28" s="6"/>
      <c r="TX28" s="6"/>
      <c r="TY28" s="6"/>
      <c r="TZ28" s="6"/>
      <c r="UA28" s="6"/>
      <c r="UB28" s="6"/>
      <c r="UC28" s="6"/>
      <c r="UD28" s="6"/>
      <c r="UE28" s="6"/>
      <c r="UF28" s="6"/>
      <c r="UG28" s="6"/>
      <c r="UH28" s="6"/>
      <c r="UI28" s="6"/>
      <c r="UJ28" s="6"/>
      <c r="UK28" s="6"/>
      <c r="UL28" s="6"/>
      <c r="UM28" s="6"/>
      <c r="UN28" s="6"/>
      <c r="UO28" s="6"/>
      <c r="UP28" s="6"/>
      <c r="UQ28" s="6"/>
      <c r="UR28" s="6"/>
      <c r="US28" s="6"/>
      <c r="UT28" s="6"/>
      <c r="UU28" s="6"/>
      <c r="UV28" s="6"/>
      <c r="UW28" s="6"/>
      <c r="UX28" s="6"/>
      <c r="UY28" s="6"/>
      <c r="UZ28" s="6"/>
      <c r="VA28" s="6"/>
      <c r="VB28" s="6"/>
      <c r="VC28" s="6"/>
      <c r="VD28" s="6"/>
      <c r="VE28" s="6"/>
      <c r="VF28" s="6"/>
      <c r="VG28" s="6"/>
      <c r="VH28" s="6"/>
      <c r="VI28" s="6"/>
      <c r="VJ28" s="6"/>
      <c r="VK28" s="6"/>
      <c r="VL28" s="6"/>
      <c r="VM28" s="6"/>
      <c r="VN28" s="6"/>
      <c r="VO28" s="6"/>
      <c r="VP28" s="6"/>
      <c r="VQ28" s="6"/>
      <c r="VR28" s="6"/>
      <c r="VS28" s="6"/>
      <c r="VT28" s="6"/>
      <c r="VU28" s="6"/>
      <c r="VV28" s="6"/>
      <c r="VW28" s="6"/>
      <c r="VX28" s="6"/>
      <c r="VY28" s="6"/>
      <c r="VZ28" s="6"/>
      <c r="WA28" s="6"/>
      <c r="WB28" s="6"/>
      <c r="WC28" s="6"/>
      <c r="WD28" s="6"/>
      <c r="WE28" s="6"/>
      <c r="WF28" s="6"/>
      <c r="WG28" s="6"/>
      <c r="WH28" s="6"/>
      <c r="WI28" s="6"/>
      <c r="WJ28" s="6"/>
      <c r="WK28" s="6"/>
      <c r="WL28" s="6"/>
      <c r="WM28" s="6"/>
      <c r="WN28" s="6"/>
      <c r="WO28" s="6"/>
      <c r="WP28" s="6"/>
      <c r="WQ28" s="6"/>
      <c r="WR28" s="6"/>
      <c r="WS28" s="6"/>
      <c r="WT28" s="6"/>
      <c r="WU28" s="6"/>
      <c r="WV28" s="6"/>
      <c r="WW28" s="6"/>
      <c r="WX28" s="6"/>
      <c r="WY28" s="6"/>
      <c r="WZ28" s="6"/>
      <c r="XA28" s="6"/>
      <c r="XB28" s="6"/>
      <c r="XC28" s="6"/>
      <c r="XD28" s="6"/>
      <c r="XE28" s="6"/>
      <c r="XF28" s="6"/>
      <c r="XG28" s="6"/>
      <c r="XH28" s="6"/>
      <c r="XI28" s="6"/>
      <c r="XJ28" s="6"/>
      <c r="XK28" s="6"/>
      <c r="XL28" s="6"/>
      <c r="XM28" s="6"/>
      <c r="XN28" s="6"/>
      <c r="XO28" s="6"/>
      <c r="XP28" s="6"/>
      <c r="XQ28" s="6"/>
      <c r="XR28" s="6"/>
      <c r="XS28" s="6"/>
      <c r="XT28" s="6"/>
      <c r="XU28" s="6"/>
      <c r="XV28" s="6"/>
      <c r="XW28" s="6"/>
      <c r="XX28" s="6"/>
      <c r="XY28" s="6"/>
      <c r="XZ28" s="6"/>
      <c r="YA28" s="6"/>
      <c r="YB28" s="6"/>
      <c r="YC28" s="6"/>
      <c r="YD28" s="6"/>
      <c r="YE28" s="6"/>
      <c r="YF28" s="6"/>
      <c r="YG28" s="6"/>
      <c r="YH28" s="6"/>
      <c r="YI28" s="6"/>
      <c r="YJ28" s="6"/>
      <c r="YK28" s="6"/>
      <c r="YL28" s="6"/>
      <c r="YM28" s="6"/>
      <c r="YN28" s="6"/>
      <c r="YO28" s="6"/>
      <c r="YP28" s="6"/>
      <c r="YQ28" s="6"/>
      <c r="YR28" s="6"/>
      <c r="YS28" s="6"/>
      <c r="YT28" s="6"/>
      <c r="YU28" s="6"/>
      <c r="YV28" s="6"/>
      <c r="YW28" s="6"/>
      <c r="YX28" s="6"/>
      <c r="YY28" s="6"/>
      <c r="YZ28" s="6"/>
      <c r="ZA28" s="6"/>
      <c r="ZB28" s="6"/>
      <c r="ZC28" s="6"/>
      <c r="ZD28" s="6"/>
      <c r="ZE28" s="6"/>
      <c r="ZF28" s="6"/>
      <c r="ZG28" s="6"/>
      <c r="ZH28" s="6"/>
      <c r="ZI28" s="6"/>
      <c r="ZJ28" s="6"/>
      <c r="ZK28" s="6"/>
      <c r="ZL28" s="6"/>
      <c r="ZM28" s="6"/>
      <c r="ZN28" s="6"/>
      <c r="ZO28" s="6"/>
      <c r="ZP28" s="6"/>
      <c r="ZQ28" s="6"/>
      <c r="ZR28" s="6"/>
      <c r="ZS28" s="6"/>
      <c r="ZT28" s="6"/>
      <c r="ZU28" s="6"/>
      <c r="ZV28" s="6"/>
      <c r="ZW28" s="6"/>
      <c r="ZX28" s="6"/>
      <c r="ZY28" s="6"/>
      <c r="ZZ28" s="6"/>
      <c r="AAA28" s="6"/>
      <c r="AAB28" s="6"/>
      <c r="AAC28" s="6"/>
      <c r="AAD28" s="6"/>
      <c r="AAE28" s="6"/>
      <c r="AAF28" s="6"/>
      <c r="AAG28" s="6"/>
      <c r="AAH28" s="6"/>
      <c r="AAI28" s="6"/>
      <c r="AAJ28" s="6"/>
      <c r="AAK28" s="6"/>
      <c r="AAL28" s="6"/>
      <c r="AAM28" s="6"/>
      <c r="AAN28" s="6"/>
      <c r="AAO28" s="6"/>
      <c r="AAP28" s="6"/>
      <c r="AAQ28" s="6"/>
      <c r="AAR28" s="6"/>
      <c r="AAS28" s="6"/>
      <c r="AAT28" s="6"/>
      <c r="AAU28" s="6"/>
      <c r="AAV28" s="6"/>
      <c r="AAW28" s="6"/>
      <c r="AAX28" s="6"/>
      <c r="AAY28" s="6"/>
      <c r="AAZ28" s="6"/>
      <c r="ABA28" s="6"/>
      <c r="ABB28" s="6"/>
      <c r="ABC28" s="6"/>
      <c r="ABD28" s="6"/>
      <c r="ABE28" s="6"/>
      <c r="ABF28" s="6"/>
      <c r="ABG28" s="6"/>
      <c r="ABH28" s="6"/>
      <c r="ABI28" s="6"/>
      <c r="ABJ28" s="6"/>
      <c r="ABK28" s="6"/>
      <c r="ABL28" s="6"/>
      <c r="ABM28" s="6"/>
      <c r="ABN28" s="6"/>
      <c r="ABO28" s="6"/>
      <c r="ABP28" s="6"/>
      <c r="ABQ28" s="6"/>
      <c r="ABR28" s="6"/>
      <c r="ABS28" s="6"/>
      <c r="ABT28" s="6"/>
      <c r="ABU28" s="6"/>
      <c r="ABV28" s="6"/>
      <c r="ABW28" s="6"/>
      <c r="ABX28" s="6"/>
      <c r="ABY28" s="6"/>
      <c r="ABZ28" s="6"/>
      <c r="ACA28" s="6"/>
      <c r="ACB28" s="6"/>
      <c r="ACC28" s="6"/>
      <c r="ACD28" s="6"/>
      <c r="ACE28" s="6"/>
      <c r="ACF28" s="6"/>
      <c r="ACG28" s="6"/>
      <c r="ACH28" s="6"/>
      <c r="ACI28" s="6"/>
      <c r="ACJ28" s="6"/>
      <c r="ACK28" s="6"/>
      <c r="ACL28" s="6"/>
      <c r="ACM28" s="6"/>
    </row>
    <row r="29" spans="1:767" s="64" customFormat="1" ht="17">
      <c r="A29" s="22">
        <v>39</v>
      </c>
      <c r="B29" s="23">
        <v>171</v>
      </c>
      <c r="C29" s="45"/>
      <c r="D29" s="22" t="s">
        <v>134</v>
      </c>
      <c r="E29" s="53" t="s">
        <v>131</v>
      </c>
      <c r="F29" s="22" t="s">
        <v>76</v>
      </c>
      <c r="G29" s="22" t="s">
        <v>90</v>
      </c>
      <c r="H29" s="22">
        <v>2</v>
      </c>
      <c r="I29" s="22"/>
      <c r="J29" s="54" t="s">
        <v>129</v>
      </c>
      <c r="K29" s="47"/>
      <c r="L29" s="47"/>
      <c r="M29" s="57"/>
      <c r="N29" s="57"/>
      <c r="O29" s="54">
        <v>215.56665000000001</v>
      </c>
      <c r="P29" s="22"/>
      <c r="Q29" s="22"/>
      <c r="R29" s="56">
        <v>1000</v>
      </c>
      <c r="S29" s="57"/>
      <c r="T29" s="57"/>
      <c r="U29" s="57"/>
      <c r="V29" s="57" t="s">
        <v>128</v>
      </c>
      <c r="W29" s="13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6"/>
      <c r="NI29" s="6"/>
      <c r="NJ29" s="6"/>
      <c r="NK29" s="6"/>
      <c r="NL29" s="6"/>
      <c r="NM29" s="6"/>
      <c r="NN29" s="6"/>
      <c r="NO29" s="6"/>
      <c r="NP29" s="6"/>
      <c r="NQ29" s="6"/>
      <c r="NR29" s="6"/>
      <c r="NS29" s="6"/>
      <c r="NT29" s="6"/>
      <c r="NU29" s="6"/>
      <c r="NV29" s="6"/>
      <c r="NW29" s="6"/>
      <c r="NX29" s="6"/>
      <c r="NY29" s="6"/>
      <c r="NZ29" s="6"/>
      <c r="OA29" s="6"/>
      <c r="OB29" s="6"/>
      <c r="OC29" s="6"/>
      <c r="OD29" s="6"/>
      <c r="OE29" s="6"/>
      <c r="OF29" s="6"/>
      <c r="OG29" s="6"/>
      <c r="OH29" s="6"/>
      <c r="OI29" s="6"/>
      <c r="OJ29" s="6"/>
      <c r="OK29" s="6"/>
      <c r="OL29" s="6"/>
      <c r="OM29" s="6"/>
      <c r="ON29" s="6"/>
      <c r="OO29" s="6"/>
      <c r="OP29" s="6"/>
      <c r="OQ29" s="6"/>
      <c r="OR29" s="6"/>
      <c r="OS29" s="6"/>
      <c r="OT29" s="6"/>
      <c r="OU29" s="6"/>
      <c r="OV29" s="6"/>
      <c r="OW29" s="6"/>
      <c r="OX29" s="6"/>
      <c r="OY29" s="6"/>
      <c r="OZ29" s="6"/>
      <c r="PA29" s="6"/>
      <c r="PB29" s="6"/>
      <c r="PC29" s="6"/>
      <c r="PD29" s="6"/>
      <c r="PE29" s="6"/>
      <c r="PF29" s="6"/>
      <c r="PG29" s="6"/>
      <c r="PH29" s="6"/>
      <c r="PI29" s="6"/>
      <c r="PJ29" s="6"/>
      <c r="PK29" s="6"/>
      <c r="PL29" s="6"/>
      <c r="PM29" s="6"/>
      <c r="PN29" s="6"/>
      <c r="PO29" s="6"/>
      <c r="PP29" s="6"/>
      <c r="PQ29" s="6"/>
      <c r="PR29" s="6"/>
      <c r="PS29" s="6"/>
      <c r="PT29" s="6"/>
      <c r="PU29" s="6"/>
      <c r="PV29" s="6"/>
      <c r="PW29" s="6"/>
      <c r="PX29" s="6"/>
      <c r="PY29" s="6"/>
      <c r="PZ29" s="6"/>
      <c r="QA29" s="6"/>
      <c r="QB29" s="6"/>
      <c r="QC29" s="6"/>
      <c r="QD29" s="6"/>
      <c r="QE29" s="6"/>
      <c r="QF29" s="6"/>
      <c r="QG29" s="6"/>
      <c r="QH29" s="6"/>
      <c r="QI29" s="6"/>
      <c r="QJ29" s="6"/>
      <c r="QK29" s="6"/>
      <c r="QL29" s="6"/>
      <c r="QM29" s="6"/>
      <c r="QN29" s="6"/>
      <c r="QO29" s="6"/>
      <c r="QP29" s="6"/>
      <c r="QQ29" s="6"/>
      <c r="QR29" s="6"/>
      <c r="QS29" s="6"/>
      <c r="QT29" s="6"/>
      <c r="QU29" s="6"/>
      <c r="QV29" s="6"/>
      <c r="QW29" s="6"/>
      <c r="QX29" s="6"/>
      <c r="QY29" s="6"/>
      <c r="QZ29" s="6"/>
      <c r="RA29" s="6"/>
      <c r="RB29" s="6"/>
      <c r="RC29" s="6"/>
      <c r="RD29" s="6"/>
      <c r="RE29" s="6"/>
      <c r="RF29" s="6"/>
      <c r="RG29" s="6"/>
      <c r="RH29" s="6"/>
      <c r="RI29" s="6"/>
      <c r="RJ29" s="6"/>
      <c r="RK29" s="6"/>
      <c r="RL29" s="6"/>
      <c r="RM29" s="6"/>
      <c r="RN29" s="6"/>
      <c r="RO29" s="6"/>
      <c r="RP29" s="6"/>
      <c r="RQ29" s="6"/>
      <c r="RR29" s="6"/>
      <c r="RS29" s="6"/>
      <c r="RT29" s="6"/>
      <c r="RU29" s="6"/>
      <c r="RV29" s="6"/>
      <c r="RW29" s="6"/>
      <c r="RX29" s="6"/>
      <c r="RY29" s="6"/>
      <c r="RZ29" s="6"/>
      <c r="SA29" s="6"/>
      <c r="SB29" s="6"/>
      <c r="SC29" s="6"/>
      <c r="SD29" s="6"/>
      <c r="SE29" s="6"/>
      <c r="SF29" s="6"/>
      <c r="SG29" s="6"/>
      <c r="SH29" s="6"/>
      <c r="SI29" s="6"/>
      <c r="SJ29" s="6"/>
      <c r="SK29" s="6"/>
      <c r="SL29" s="6"/>
      <c r="SM29" s="6"/>
      <c r="SN29" s="6"/>
      <c r="SO29" s="6"/>
      <c r="SP29" s="6"/>
      <c r="SQ29" s="6"/>
      <c r="SR29" s="6"/>
      <c r="SS29" s="6"/>
      <c r="ST29" s="6"/>
      <c r="SU29" s="6"/>
      <c r="SV29" s="6"/>
      <c r="SW29" s="6"/>
      <c r="SX29" s="6"/>
      <c r="SY29" s="6"/>
      <c r="SZ29" s="6"/>
      <c r="TA29" s="6"/>
      <c r="TB29" s="6"/>
      <c r="TC29" s="6"/>
      <c r="TD29" s="6"/>
      <c r="TE29" s="6"/>
      <c r="TF29" s="6"/>
      <c r="TG29" s="6"/>
      <c r="TH29" s="6"/>
      <c r="TI29" s="6"/>
      <c r="TJ29" s="6"/>
      <c r="TK29" s="6"/>
      <c r="TL29" s="6"/>
      <c r="TM29" s="6"/>
      <c r="TN29" s="6"/>
      <c r="TO29" s="6"/>
      <c r="TP29" s="6"/>
      <c r="TQ29" s="6"/>
      <c r="TR29" s="6"/>
      <c r="TS29" s="6"/>
      <c r="TT29" s="6"/>
      <c r="TU29" s="6"/>
      <c r="TV29" s="6"/>
      <c r="TW29" s="6"/>
      <c r="TX29" s="6"/>
      <c r="TY29" s="6"/>
      <c r="TZ29" s="6"/>
      <c r="UA29" s="6"/>
      <c r="UB29" s="6"/>
      <c r="UC29" s="6"/>
      <c r="UD29" s="6"/>
      <c r="UE29" s="6"/>
      <c r="UF29" s="6"/>
      <c r="UG29" s="6"/>
      <c r="UH29" s="6"/>
      <c r="UI29" s="6"/>
      <c r="UJ29" s="6"/>
      <c r="UK29" s="6"/>
      <c r="UL29" s="6"/>
      <c r="UM29" s="6"/>
      <c r="UN29" s="6"/>
      <c r="UO29" s="6"/>
      <c r="UP29" s="6"/>
      <c r="UQ29" s="6"/>
      <c r="UR29" s="6"/>
      <c r="US29" s="6"/>
      <c r="UT29" s="6"/>
      <c r="UU29" s="6"/>
      <c r="UV29" s="6"/>
      <c r="UW29" s="6"/>
      <c r="UX29" s="6"/>
      <c r="UY29" s="6"/>
      <c r="UZ29" s="6"/>
      <c r="VA29" s="6"/>
      <c r="VB29" s="6"/>
      <c r="VC29" s="6"/>
      <c r="VD29" s="6"/>
      <c r="VE29" s="6"/>
      <c r="VF29" s="6"/>
      <c r="VG29" s="6"/>
      <c r="VH29" s="6"/>
      <c r="VI29" s="6"/>
      <c r="VJ29" s="6"/>
      <c r="VK29" s="6"/>
      <c r="VL29" s="6"/>
      <c r="VM29" s="6"/>
      <c r="VN29" s="6"/>
      <c r="VO29" s="6"/>
      <c r="VP29" s="6"/>
      <c r="VQ29" s="6"/>
      <c r="VR29" s="6"/>
      <c r="VS29" s="6"/>
      <c r="VT29" s="6"/>
      <c r="VU29" s="6"/>
      <c r="VV29" s="6"/>
      <c r="VW29" s="6"/>
      <c r="VX29" s="6"/>
      <c r="VY29" s="6"/>
      <c r="VZ29" s="6"/>
      <c r="WA29" s="6"/>
      <c r="WB29" s="6"/>
      <c r="WC29" s="6"/>
      <c r="WD29" s="6"/>
      <c r="WE29" s="6"/>
      <c r="WF29" s="6"/>
      <c r="WG29" s="6"/>
      <c r="WH29" s="6"/>
      <c r="WI29" s="6"/>
      <c r="WJ29" s="6"/>
      <c r="WK29" s="6"/>
      <c r="WL29" s="6"/>
      <c r="WM29" s="6"/>
      <c r="WN29" s="6"/>
      <c r="WO29" s="6"/>
      <c r="WP29" s="6"/>
      <c r="WQ29" s="6"/>
      <c r="WR29" s="6"/>
      <c r="WS29" s="6"/>
      <c r="WT29" s="6"/>
      <c r="WU29" s="6"/>
      <c r="WV29" s="6"/>
      <c r="WW29" s="6"/>
      <c r="WX29" s="6"/>
      <c r="WY29" s="6"/>
      <c r="WZ29" s="6"/>
      <c r="XA29" s="6"/>
      <c r="XB29" s="6"/>
      <c r="XC29" s="6"/>
      <c r="XD29" s="6"/>
      <c r="XE29" s="6"/>
      <c r="XF29" s="6"/>
      <c r="XG29" s="6"/>
      <c r="XH29" s="6"/>
      <c r="XI29" s="6"/>
      <c r="XJ29" s="6"/>
      <c r="XK29" s="6"/>
      <c r="XL29" s="6"/>
      <c r="XM29" s="6"/>
      <c r="XN29" s="6"/>
      <c r="XO29" s="6"/>
      <c r="XP29" s="6"/>
      <c r="XQ29" s="6"/>
      <c r="XR29" s="6"/>
      <c r="XS29" s="6"/>
      <c r="XT29" s="6"/>
      <c r="XU29" s="6"/>
      <c r="XV29" s="6"/>
      <c r="XW29" s="6"/>
      <c r="XX29" s="6"/>
      <c r="XY29" s="6"/>
      <c r="XZ29" s="6"/>
      <c r="YA29" s="6"/>
      <c r="YB29" s="6"/>
      <c r="YC29" s="6"/>
      <c r="YD29" s="6"/>
      <c r="YE29" s="6"/>
      <c r="YF29" s="6"/>
      <c r="YG29" s="6"/>
      <c r="YH29" s="6"/>
      <c r="YI29" s="6"/>
      <c r="YJ29" s="6"/>
      <c r="YK29" s="6"/>
      <c r="YL29" s="6"/>
      <c r="YM29" s="6"/>
      <c r="YN29" s="6"/>
      <c r="YO29" s="6"/>
      <c r="YP29" s="6"/>
      <c r="YQ29" s="6"/>
      <c r="YR29" s="6"/>
      <c r="YS29" s="6"/>
      <c r="YT29" s="6"/>
      <c r="YU29" s="6"/>
      <c r="YV29" s="6"/>
      <c r="YW29" s="6"/>
      <c r="YX29" s="6"/>
      <c r="YY29" s="6"/>
      <c r="YZ29" s="6"/>
      <c r="ZA29" s="6"/>
      <c r="ZB29" s="6"/>
      <c r="ZC29" s="6"/>
      <c r="ZD29" s="6"/>
      <c r="ZE29" s="6"/>
      <c r="ZF29" s="6"/>
      <c r="ZG29" s="6"/>
      <c r="ZH29" s="6"/>
      <c r="ZI29" s="6"/>
      <c r="ZJ29" s="6"/>
      <c r="ZK29" s="6"/>
      <c r="ZL29" s="6"/>
      <c r="ZM29" s="6"/>
      <c r="ZN29" s="6"/>
      <c r="ZO29" s="6"/>
      <c r="ZP29" s="6"/>
      <c r="ZQ29" s="6"/>
      <c r="ZR29" s="6"/>
      <c r="ZS29" s="6"/>
      <c r="ZT29" s="6"/>
      <c r="ZU29" s="6"/>
      <c r="ZV29" s="6"/>
      <c r="ZW29" s="6"/>
      <c r="ZX29" s="6"/>
      <c r="ZY29" s="6"/>
      <c r="ZZ29" s="6"/>
      <c r="AAA29" s="6"/>
      <c r="AAB29" s="6"/>
      <c r="AAC29" s="6"/>
      <c r="AAD29" s="6"/>
      <c r="AAE29" s="6"/>
      <c r="AAF29" s="6"/>
      <c r="AAG29" s="6"/>
      <c r="AAH29" s="6"/>
      <c r="AAI29" s="6"/>
      <c r="AAJ29" s="6"/>
      <c r="AAK29" s="6"/>
      <c r="AAL29" s="6"/>
      <c r="AAM29" s="6"/>
      <c r="AAN29" s="6"/>
      <c r="AAO29" s="6"/>
      <c r="AAP29" s="6"/>
      <c r="AAQ29" s="6"/>
      <c r="AAR29" s="6"/>
      <c r="AAS29" s="6"/>
      <c r="AAT29" s="6"/>
      <c r="AAU29" s="6"/>
      <c r="AAV29" s="6"/>
      <c r="AAW29" s="6"/>
      <c r="AAX29" s="6"/>
      <c r="AAY29" s="6"/>
      <c r="AAZ29" s="6"/>
      <c r="ABA29" s="6"/>
      <c r="ABB29" s="6"/>
      <c r="ABC29" s="6"/>
      <c r="ABD29" s="6"/>
      <c r="ABE29" s="6"/>
      <c r="ABF29" s="6"/>
      <c r="ABG29" s="6"/>
      <c r="ABH29" s="6"/>
      <c r="ABI29" s="6"/>
      <c r="ABJ29" s="6"/>
      <c r="ABK29" s="6"/>
      <c r="ABL29" s="6"/>
      <c r="ABM29" s="6"/>
      <c r="ABN29" s="6"/>
      <c r="ABO29" s="6"/>
      <c r="ABP29" s="6"/>
      <c r="ABQ29" s="6"/>
      <c r="ABR29" s="6"/>
      <c r="ABS29" s="6"/>
      <c r="ABT29" s="6"/>
      <c r="ABU29" s="6"/>
      <c r="ABV29" s="6"/>
      <c r="ABW29" s="6"/>
      <c r="ABX29" s="6"/>
      <c r="ABY29" s="6"/>
      <c r="ABZ29" s="6"/>
      <c r="ACA29" s="6"/>
      <c r="ACB29" s="6"/>
      <c r="ACC29" s="6"/>
      <c r="ACD29" s="6"/>
      <c r="ACE29" s="6"/>
      <c r="ACF29" s="6"/>
      <c r="ACG29" s="6"/>
      <c r="ACH29" s="6"/>
      <c r="ACI29" s="6"/>
      <c r="ACJ29" s="6"/>
      <c r="ACK29" s="6"/>
      <c r="ACL29" s="6"/>
      <c r="ACM29" s="6"/>
    </row>
    <row r="30" spans="1:767" s="42" customFormat="1" ht="17">
      <c r="A30" s="22">
        <v>38</v>
      </c>
      <c r="B30" s="23">
        <v>103</v>
      </c>
      <c r="C30" s="24"/>
      <c r="D30" s="22" t="s">
        <v>133</v>
      </c>
      <c r="E30" s="53" t="s">
        <v>131</v>
      </c>
      <c r="F30" s="22" t="s">
        <v>76</v>
      </c>
      <c r="G30" s="22" t="s">
        <v>90</v>
      </c>
      <c r="H30" s="22">
        <v>3</v>
      </c>
      <c r="I30" s="22"/>
      <c r="J30" s="54" t="s">
        <v>130</v>
      </c>
      <c r="K30" s="57"/>
      <c r="L30" s="57"/>
      <c r="M30" s="57"/>
      <c r="N30" s="57"/>
      <c r="O30" s="54">
        <v>280.70639</v>
      </c>
      <c r="P30" s="22"/>
      <c r="Q30" s="22"/>
      <c r="R30" s="56">
        <v>1000</v>
      </c>
      <c r="S30" s="57"/>
      <c r="T30" s="57"/>
      <c r="U30" s="57"/>
      <c r="V30" s="57" t="s">
        <v>128</v>
      </c>
      <c r="W30" s="59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  <c r="EN30" s="77"/>
      <c r="EO30" s="77"/>
      <c r="EP30" s="77"/>
      <c r="EQ30" s="77"/>
      <c r="ER30" s="77"/>
      <c r="ES30" s="77"/>
      <c r="ET30" s="77"/>
      <c r="EU30" s="77"/>
      <c r="EV30" s="77"/>
      <c r="EW30" s="77"/>
      <c r="EX30" s="77"/>
      <c r="EY30" s="77"/>
      <c r="EZ30" s="77"/>
      <c r="FA30" s="77"/>
      <c r="FB30" s="77"/>
      <c r="FC30" s="77"/>
      <c r="FD30" s="77"/>
      <c r="FE30" s="77"/>
      <c r="FF30" s="77"/>
      <c r="FG30" s="77"/>
      <c r="FH30" s="77"/>
      <c r="FI30" s="77"/>
      <c r="FJ30" s="77"/>
      <c r="FK30" s="77"/>
      <c r="FL30" s="77"/>
      <c r="FM30" s="77"/>
      <c r="FN30" s="77"/>
      <c r="FO30" s="77"/>
      <c r="FP30" s="77"/>
      <c r="FQ30" s="77"/>
      <c r="FR30" s="77"/>
      <c r="FS30" s="77"/>
      <c r="FT30" s="77"/>
      <c r="FU30" s="77"/>
      <c r="FV30" s="77"/>
      <c r="FW30" s="77"/>
      <c r="FX30" s="77"/>
      <c r="FY30" s="77"/>
      <c r="FZ30" s="77"/>
      <c r="GA30" s="77"/>
      <c r="GB30" s="77"/>
      <c r="GC30" s="77"/>
      <c r="GD30" s="77"/>
      <c r="GE30" s="77"/>
      <c r="GF30" s="77"/>
      <c r="GG30" s="77"/>
      <c r="GH30" s="77"/>
      <c r="GI30" s="77"/>
      <c r="GJ30" s="77"/>
      <c r="GK30" s="77"/>
      <c r="GL30" s="77"/>
      <c r="GM30" s="77"/>
      <c r="GN30" s="77"/>
      <c r="GO30" s="77"/>
      <c r="GP30" s="77"/>
      <c r="GQ30" s="77"/>
      <c r="GR30" s="77"/>
      <c r="GS30" s="77"/>
      <c r="GT30" s="77"/>
      <c r="GU30" s="77"/>
      <c r="GV30" s="77"/>
      <c r="GW30" s="77"/>
      <c r="GX30" s="77"/>
      <c r="GY30" s="77"/>
      <c r="GZ30" s="77"/>
      <c r="HA30" s="77"/>
      <c r="HB30" s="77"/>
      <c r="HC30" s="77"/>
      <c r="HD30" s="77"/>
      <c r="HE30" s="77"/>
      <c r="HF30" s="77"/>
      <c r="HG30" s="77"/>
      <c r="HH30" s="77"/>
      <c r="HI30" s="77"/>
      <c r="HJ30" s="77"/>
      <c r="HK30" s="77"/>
      <c r="HL30" s="77"/>
      <c r="HM30" s="77"/>
      <c r="HN30" s="77"/>
      <c r="HO30" s="77"/>
      <c r="HP30" s="77"/>
      <c r="HQ30" s="77"/>
      <c r="HR30" s="77"/>
      <c r="HS30" s="77"/>
      <c r="HT30" s="77"/>
      <c r="HU30" s="77"/>
      <c r="HV30" s="77"/>
      <c r="HW30" s="77"/>
      <c r="HX30" s="77"/>
      <c r="HY30" s="77"/>
      <c r="HZ30" s="77"/>
      <c r="IA30" s="77"/>
      <c r="IB30" s="77"/>
      <c r="IC30" s="77"/>
      <c r="ID30" s="77"/>
      <c r="IE30" s="77"/>
      <c r="IF30" s="77"/>
      <c r="IG30" s="77"/>
      <c r="IH30" s="77"/>
      <c r="II30" s="77"/>
      <c r="IJ30" s="77"/>
      <c r="IK30" s="77"/>
      <c r="IL30" s="77"/>
      <c r="IM30" s="77"/>
      <c r="IN30" s="77"/>
      <c r="IO30" s="77"/>
      <c r="IP30" s="77"/>
      <c r="IQ30" s="77"/>
      <c r="IR30" s="77"/>
      <c r="IS30" s="77"/>
      <c r="IT30" s="77"/>
      <c r="IU30" s="77"/>
      <c r="IV30" s="77"/>
      <c r="IW30" s="77"/>
      <c r="IX30" s="77"/>
      <c r="IY30" s="77"/>
      <c r="IZ30" s="77"/>
      <c r="JA30" s="77"/>
      <c r="JB30" s="77"/>
      <c r="JC30" s="77"/>
      <c r="JD30" s="77"/>
      <c r="JE30" s="77"/>
      <c r="JF30" s="77"/>
      <c r="JG30" s="77"/>
      <c r="JH30" s="77"/>
      <c r="JI30" s="77"/>
      <c r="JJ30" s="77"/>
      <c r="JK30" s="77"/>
      <c r="JL30" s="77"/>
      <c r="JM30" s="77"/>
      <c r="JN30" s="77"/>
      <c r="JO30" s="77"/>
      <c r="JP30" s="77"/>
      <c r="JQ30" s="77"/>
      <c r="JR30" s="77"/>
      <c r="JS30" s="77"/>
      <c r="JT30" s="77"/>
      <c r="JU30" s="77"/>
      <c r="JV30" s="77"/>
      <c r="JW30" s="77"/>
      <c r="JX30" s="77"/>
      <c r="JY30" s="77"/>
      <c r="JZ30" s="77"/>
      <c r="KA30" s="77"/>
      <c r="KB30" s="77"/>
      <c r="KC30" s="77"/>
      <c r="KD30" s="77"/>
      <c r="KE30" s="77"/>
      <c r="KF30" s="77"/>
      <c r="KG30" s="77"/>
      <c r="KH30" s="77"/>
      <c r="KI30" s="77"/>
      <c r="KJ30" s="77"/>
      <c r="KK30" s="77"/>
      <c r="KL30" s="77"/>
      <c r="KM30" s="77"/>
      <c r="KN30" s="77"/>
      <c r="KO30" s="77"/>
      <c r="KP30" s="77"/>
      <c r="KQ30" s="77"/>
      <c r="KR30" s="77"/>
      <c r="KS30" s="77"/>
      <c r="KT30" s="77"/>
      <c r="KU30" s="77"/>
      <c r="KV30" s="77"/>
      <c r="KW30" s="77"/>
      <c r="KX30" s="77"/>
      <c r="KY30" s="77"/>
      <c r="KZ30" s="77"/>
      <c r="LA30" s="77"/>
      <c r="LB30" s="77"/>
      <c r="LC30" s="77"/>
      <c r="LD30" s="77"/>
      <c r="LE30" s="77"/>
      <c r="LF30" s="77"/>
      <c r="LG30" s="77"/>
      <c r="LH30" s="77"/>
      <c r="LI30" s="77"/>
      <c r="LJ30" s="77"/>
      <c r="LK30" s="77"/>
      <c r="LL30" s="77"/>
      <c r="LM30" s="77"/>
      <c r="LN30" s="77"/>
      <c r="LO30" s="77"/>
      <c r="LP30" s="77"/>
      <c r="LQ30" s="77"/>
      <c r="LR30" s="77"/>
      <c r="LS30" s="77"/>
      <c r="LT30" s="77"/>
      <c r="LU30" s="77"/>
      <c r="LV30" s="77"/>
      <c r="LW30" s="77"/>
      <c r="LX30" s="77"/>
      <c r="LY30" s="77"/>
      <c r="LZ30" s="77"/>
      <c r="MA30" s="77"/>
      <c r="MB30" s="77"/>
      <c r="MC30" s="77"/>
      <c r="MD30" s="77"/>
      <c r="ME30" s="77"/>
      <c r="MF30" s="77"/>
      <c r="MG30" s="77"/>
      <c r="MH30" s="77"/>
      <c r="MI30" s="77"/>
      <c r="MJ30" s="77"/>
      <c r="MK30" s="77"/>
      <c r="ML30" s="77"/>
      <c r="MM30" s="77"/>
      <c r="MN30" s="77"/>
      <c r="MO30" s="77"/>
      <c r="MP30" s="77"/>
      <c r="MQ30" s="77"/>
      <c r="MR30" s="77"/>
      <c r="MS30" s="77"/>
      <c r="MT30" s="77"/>
      <c r="MU30" s="77"/>
      <c r="MV30" s="77"/>
      <c r="MW30" s="77"/>
      <c r="MX30" s="77"/>
      <c r="MY30" s="77"/>
      <c r="MZ30" s="77"/>
      <c r="NA30" s="77"/>
      <c r="NB30" s="77"/>
      <c r="NC30" s="77"/>
      <c r="ND30" s="77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7"/>
      <c r="NS30" s="77"/>
      <c r="NT30" s="77"/>
      <c r="NU30" s="77"/>
      <c r="NV30" s="77"/>
      <c r="NW30" s="77"/>
      <c r="NX30" s="77"/>
      <c r="NY30" s="77"/>
      <c r="NZ30" s="77"/>
      <c r="OA30" s="77"/>
      <c r="OB30" s="77"/>
      <c r="OC30" s="77"/>
      <c r="OD30" s="77"/>
      <c r="OE30" s="77"/>
      <c r="OF30" s="77"/>
      <c r="OG30" s="77"/>
      <c r="OH30" s="77"/>
      <c r="OI30" s="77"/>
      <c r="OJ30" s="77"/>
      <c r="OK30" s="77"/>
      <c r="OL30" s="77"/>
      <c r="OM30" s="77"/>
      <c r="ON30" s="77"/>
      <c r="OO30" s="77"/>
      <c r="OP30" s="77"/>
      <c r="OQ30" s="77"/>
      <c r="OR30" s="77"/>
      <c r="OS30" s="77"/>
      <c r="OT30" s="77"/>
      <c r="OU30" s="77"/>
      <c r="OV30" s="77"/>
      <c r="OW30" s="77"/>
      <c r="OX30" s="77"/>
      <c r="OY30" s="77"/>
      <c r="OZ30" s="77"/>
      <c r="PA30" s="77"/>
      <c r="PB30" s="77"/>
      <c r="PC30" s="77"/>
      <c r="PD30" s="77"/>
      <c r="PE30" s="77"/>
      <c r="PF30" s="77"/>
      <c r="PG30" s="77"/>
      <c r="PH30" s="77"/>
      <c r="PI30" s="77"/>
      <c r="PJ30" s="77"/>
      <c r="PK30" s="77"/>
      <c r="PL30" s="77"/>
      <c r="PM30" s="77"/>
      <c r="PN30" s="77"/>
      <c r="PO30" s="77"/>
      <c r="PP30" s="77"/>
      <c r="PQ30" s="77"/>
      <c r="PR30" s="77"/>
      <c r="PS30" s="77"/>
      <c r="PT30" s="77"/>
      <c r="PU30" s="77"/>
      <c r="PV30" s="77"/>
      <c r="PW30" s="77"/>
      <c r="PX30" s="77"/>
      <c r="PY30" s="77"/>
      <c r="PZ30" s="77"/>
      <c r="QA30" s="77"/>
      <c r="QB30" s="77"/>
      <c r="QC30" s="77"/>
      <c r="QD30" s="77"/>
      <c r="QE30" s="77"/>
      <c r="QF30" s="77"/>
      <c r="QG30" s="77"/>
      <c r="QH30" s="77"/>
      <c r="QI30" s="77"/>
      <c r="QJ30" s="77"/>
      <c r="QK30" s="77"/>
      <c r="QL30" s="77"/>
      <c r="QM30" s="77"/>
      <c r="QN30" s="77"/>
      <c r="QO30" s="77"/>
      <c r="QP30" s="77"/>
      <c r="QQ30" s="77"/>
      <c r="QR30" s="77"/>
      <c r="QS30" s="77"/>
      <c r="QT30" s="77"/>
      <c r="QU30" s="77"/>
      <c r="QV30" s="77"/>
      <c r="QW30" s="77"/>
      <c r="QX30" s="77"/>
      <c r="QY30" s="77"/>
      <c r="QZ30" s="77"/>
      <c r="RA30" s="77"/>
      <c r="RB30" s="77"/>
      <c r="RC30" s="77"/>
      <c r="RD30" s="77"/>
      <c r="RE30" s="77"/>
      <c r="RF30" s="77"/>
      <c r="RG30" s="77"/>
      <c r="RH30" s="77"/>
      <c r="RI30" s="77"/>
      <c r="RJ30" s="77"/>
      <c r="RK30" s="77"/>
      <c r="RL30" s="77"/>
      <c r="RM30" s="77"/>
      <c r="RN30" s="77"/>
      <c r="RO30" s="77"/>
      <c r="RP30" s="77"/>
      <c r="RQ30" s="77"/>
      <c r="RR30" s="77"/>
      <c r="RS30" s="77"/>
      <c r="RT30" s="77"/>
      <c r="RU30" s="77"/>
      <c r="RV30" s="77"/>
      <c r="RW30" s="77"/>
      <c r="RX30" s="77"/>
      <c r="RY30" s="77"/>
      <c r="RZ30" s="77"/>
      <c r="SA30" s="77"/>
      <c r="SB30" s="77"/>
      <c r="SC30" s="77"/>
      <c r="SD30" s="77"/>
      <c r="SE30" s="77"/>
      <c r="SF30" s="77"/>
      <c r="SG30" s="77"/>
      <c r="SH30" s="77"/>
      <c r="SI30" s="77"/>
      <c r="SJ30" s="77"/>
      <c r="SK30" s="77"/>
      <c r="SL30" s="77"/>
      <c r="SM30" s="77"/>
      <c r="SN30" s="77"/>
      <c r="SO30" s="77"/>
      <c r="SP30" s="77"/>
      <c r="SQ30" s="77"/>
      <c r="SR30" s="77"/>
      <c r="SS30" s="77"/>
      <c r="ST30" s="77"/>
      <c r="SU30" s="77"/>
      <c r="SV30" s="77"/>
      <c r="SW30" s="77"/>
      <c r="SX30" s="77"/>
      <c r="SY30" s="77"/>
      <c r="SZ30" s="77"/>
      <c r="TA30" s="77"/>
      <c r="TB30" s="77"/>
      <c r="TC30" s="77"/>
      <c r="TD30" s="77"/>
      <c r="TE30" s="77"/>
      <c r="TF30" s="77"/>
      <c r="TG30" s="77"/>
      <c r="TH30" s="77"/>
      <c r="TI30" s="77"/>
      <c r="TJ30" s="77"/>
      <c r="TK30" s="77"/>
      <c r="TL30" s="77"/>
      <c r="TM30" s="77"/>
      <c r="TN30" s="77"/>
      <c r="TO30" s="77"/>
      <c r="TP30" s="77"/>
      <c r="TQ30" s="77"/>
      <c r="TR30" s="77"/>
      <c r="TS30" s="77"/>
      <c r="TT30" s="77"/>
      <c r="TU30" s="77"/>
      <c r="TV30" s="77"/>
      <c r="TW30" s="77"/>
      <c r="TX30" s="77"/>
      <c r="TY30" s="77"/>
      <c r="TZ30" s="77"/>
      <c r="UA30" s="77"/>
      <c r="UB30" s="77"/>
      <c r="UC30" s="77"/>
      <c r="UD30" s="77"/>
      <c r="UE30" s="77"/>
      <c r="UF30" s="77"/>
      <c r="UG30" s="77"/>
      <c r="UH30" s="77"/>
      <c r="UI30" s="77"/>
      <c r="UJ30" s="77"/>
      <c r="UK30" s="77"/>
      <c r="UL30" s="77"/>
      <c r="UM30" s="77"/>
      <c r="UN30" s="77"/>
      <c r="UO30" s="77"/>
      <c r="UP30" s="77"/>
      <c r="UQ30" s="77"/>
      <c r="UR30" s="77"/>
      <c r="US30" s="77"/>
      <c r="UT30" s="77"/>
      <c r="UU30" s="77"/>
      <c r="UV30" s="77"/>
      <c r="UW30" s="77"/>
      <c r="UX30" s="77"/>
      <c r="UY30" s="77"/>
      <c r="UZ30" s="77"/>
      <c r="VA30" s="77"/>
      <c r="VB30" s="77"/>
      <c r="VC30" s="77"/>
      <c r="VD30" s="77"/>
      <c r="VE30" s="77"/>
      <c r="VF30" s="77"/>
      <c r="VG30" s="77"/>
      <c r="VH30" s="77"/>
      <c r="VI30" s="77"/>
      <c r="VJ30" s="77"/>
      <c r="VK30" s="77"/>
      <c r="VL30" s="77"/>
      <c r="VM30" s="77"/>
      <c r="VN30" s="77"/>
      <c r="VO30" s="77"/>
      <c r="VP30" s="77"/>
      <c r="VQ30" s="77"/>
      <c r="VR30" s="77"/>
      <c r="VS30" s="77"/>
      <c r="VT30" s="77"/>
      <c r="VU30" s="77"/>
      <c r="VV30" s="77"/>
      <c r="VW30" s="77"/>
      <c r="VX30" s="77"/>
      <c r="VY30" s="77"/>
      <c r="VZ30" s="77"/>
      <c r="WA30" s="77"/>
      <c r="WB30" s="77"/>
      <c r="WC30" s="77"/>
      <c r="WD30" s="77"/>
      <c r="WE30" s="77"/>
      <c r="WF30" s="77"/>
      <c r="WG30" s="77"/>
      <c r="WH30" s="77"/>
      <c r="WI30" s="77"/>
      <c r="WJ30" s="77"/>
      <c r="WK30" s="77"/>
      <c r="WL30" s="77"/>
      <c r="WM30" s="77"/>
      <c r="WN30" s="77"/>
      <c r="WO30" s="77"/>
      <c r="WP30" s="77"/>
      <c r="WQ30" s="77"/>
      <c r="WR30" s="77"/>
      <c r="WS30" s="77"/>
      <c r="WT30" s="77"/>
      <c r="WU30" s="77"/>
      <c r="WV30" s="77"/>
      <c r="WW30" s="77"/>
      <c r="WX30" s="77"/>
      <c r="WY30" s="77"/>
      <c r="WZ30" s="77"/>
      <c r="XA30" s="77"/>
      <c r="XB30" s="77"/>
      <c r="XC30" s="77"/>
      <c r="XD30" s="77"/>
      <c r="XE30" s="77"/>
      <c r="XF30" s="77"/>
      <c r="XG30" s="77"/>
      <c r="XH30" s="77"/>
      <c r="XI30" s="77"/>
      <c r="XJ30" s="77"/>
      <c r="XK30" s="77"/>
      <c r="XL30" s="77"/>
      <c r="XM30" s="77"/>
      <c r="XN30" s="77"/>
      <c r="XO30" s="77"/>
      <c r="XP30" s="77"/>
      <c r="XQ30" s="77"/>
      <c r="XR30" s="77"/>
      <c r="XS30" s="77"/>
      <c r="XT30" s="77"/>
      <c r="XU30" s="77"/>
      <c r="XV30" s="77"/>
      <c r="XW30" s="77"/>
      <c r="XX30" s="77"/>
      <c r="XY30" s="77"/>
      <c r="XZ30" s="77"/>
      <c r="YA30" s="77"/>
      <c r="YB30" s="77"/>
      <c r="YC30" s="77"/>
      <c r="YD30" s="77"/>
      <c r="YE30" s="77"/>
      <c r="YF30" s="77"/>
      <c r="YG30" s="77"/>
      <c r="YH30" s="77"/>
      <c r="YI30" s="77"/>
      <c r="YJ30" s="77"/>
      <c r="YK30" s="77"/>
      <c r="YL30" s="77"/>
      <c r="YM30" s="77"/>
      <c r="YN30" s="77"/>
      <c r="YO30" s="77"/>
      <c r="YP30" s="77"/>
      <c r="YQ30" s="77"/>
      <c r="YR30" s="77"/>
      <c r="YS30" s="77"/>
      <c r="YT30" s="77"/>
      <c r="YU30" s="77"/>
      <c r="YV30" s="77"/>
      <c r="YW30" s="77"/>
      <c r="YX30" s="77"/>
      <c r="YY30" s="77"/>
      <c r="YZ30" s="77"/>
      <c r="ZA30" s="77"/>
      <c r="ZB30" s="77"/>
      <c r="ZC30" s="77"/>
      <c r="ZD30" s="77"/>
      <c r="ZE30" s="77"/>
      <c r="ZF30" s="77"/>
      <c r="ZG30" s="77"/>
      <c r="ZH30" s="77"/>
      <c r="ZI30" s="77"/>
      <c r="ZJ30" s="77"/>
      <c r="ZK30" s="77"/>
      <c r="ZL30" s="77"/>
      <c r="ZM30" s="77"/>
      <c r="ZN30" s="77"/>
      <c r="ZO30" s="77"/>
      <c r="ZP30" s="77"/>
      <c r="ZQ30" s="77"/>
      <c r="ZR30" s="77"/>
      <c r="ZS30" s="77"/>
      <c r="ZT30" s="77"/>
      <c r="ZU30" s="77"/>
      <c r="ZV30" s="77"/>
      <c r="ZW30" s="77"/>
      <c r="ZX30" s="77"/>
      <c r="ZY30" s="77"/>
      <c r="ZZ30" s="77"/>
      <c r="AAA30" s="77"/>
      <c r="AAB30" s="77"/>
      <c r="AAC30" s="77"/>
      <c r="AAD30" s="77"/>
      <c r="AAE30" s="77"/>
      <c r="AAF30" s="77"/>
      <c r="AAG30" s="77"/>
      <c r="AAH30" s="77"/>
      <c r="AAI30" s="77"/>
      <c r="AAJ30" s="77"/>
      <c r="AAK30" s="77"/>
      <c r="AAL30" s="77"/>
      <c r="AAM30" s="77"/>
      <c r="AAN30" s="77"/>
      <c r="AAO30" s="77"/>
      <c r="AAP30" s="77"/>
      <c r="AAQ30" s="77"/>
      <c r="AAR30" s="77"/>
      <c r="AAS30" s="77"/>
      <c r="AAT30" s="77"/>
      <c r="AAU30" s="77"/>
      <c r="AAV30" s="77"/>
      <c r="AAW30" s="77"/>
      <c r="AAX30" s="77"/>
      <c r="AAY30" s="77"/>
      <c r="AAZ30" s="77"/>
      <c r="ABA30" s="77"/>
      <c r="ABB30" s="77"/>
      <c r="ABC30" s="77"/>
      <c r="ABD30" s="77"/>
      <c r="ABE30" s="77"/>
      <c r="ABF30" s="77"/>
      <c r="ABG30" s="77"/>
      <c r="ABH30" s="77"/>
      <c r="ABI30" s="77"/>
      <c r="ABJ30" s="77"/>
      <c r="ABK30" s="77"/>
      <c r="ABL30" s="77"/>
      <c r="ABM30" s="77"/>
      <c r="ABN30" s="77"/>
      <c r="ABO30" s="77"/>
      <c r="ABP30" s="77"/>
      <c r="ABQ30" s="77"/>
      <c r="ABR30" s="77"/>
      <c r="ABS30" s="77"/>
      <c r="ABT30" s="77"/>
      <c r="ABU30" s="77"/>
      <c r="ABV30" s="77"/>
      <c r="ABW30" s="77"/>
      <c r="ABX30" s="77"/>
      <c r="ABY30" s="77"/>
      <c r="ABZ30" s="77"/>
      <c r="ACA30" s="77"/>
      <c r="ACB30" s="77"/>
      <c r="ACC30" s="77"/>
      <c r="ACD30" s="77"/>
      <c r="ACE30" s="77"/>
      <c r="ACF30" s="77"/>
      <c r="ACG30" s="77"/>
      <c r="ACH30" s="77"/>
      <c r="ACI30" s="77"/>
      <c r="ACJ30" s="77"/>
      <c r="ACK30" s="77"/>
      <c r="ACL30" s="77"/>
      <c r="ACM30" s="77"/>
    </row>
    <row r="31" spans="1:767" s="51" customFormat="1">
      <c r="A31" s="91">
        <v>37</v>
      </c>
      <c r="B31" s="92">
        <v>283</v>
      </c>
      <c r="C31" s="93"/>
      <c r="D31" s="93" t="s">
        <v>162</v>
      </c>
      <c r="E31" s="98">
        <v>43619</v>
      </c>
      <c r="F31" s="91" t="s">
        <v>76</v>
      </c>
      <c r="G31" s="93" t="s">
        <v>169</v>
      </c>
      <c r="H31" s="91">
        <v>1</v>
      </c>
      <c r="I31" s="93"/>
      <c r="J31" s="106" t="s">
        <v>180</v>
      </c>
      <c r="K31" s="106"/>
      <c r="L31" s="106"/>
      <c r="M31" s="106"/>
      <c r="N31" s="106"/>
      <c r="O31" s="91">
        <v>52.371014000000002</v>
      </c>
      <c r="P31" s="93"/>
      <c r="Q31" s="93"/>
      <c r="R31" s="96">
        <v>1000</v>
      </c>
      <c r="S31" s="95"/>
      <c r="T31" s="95"/>
      <c r="U31" s="95"/>
      <c r="V31" s="95" t="s">
        <v>128</v>
      </c>
      <c r="W31" s="97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6"/>
      <c r="NI31" s="6"/>
      <c r="NJ31" s="6"/>
      <c r="NK31" s="6"/>
      <c r="NL31" s="6"/>
      <c r="NM31" s="6"/>
      <c r="NN31" s="6"/>
      <c r="NO31" s="6"/>
      <c r="NP31" s="6"/>
      <c r="NQ31" s="6"/>
      <c r="NR31" s="6"/>
      <c r="NS31" s="6"/>
      <c r="NT31" s="6"/>
      <c r="NU31" s="6"/>
      <c r="NV31" s="6"/>
      <c r="NW31" s="6"/>
      <c r="NX31" s="6"/>
      <c r="NY31" s="6"/>
      <c r="NZ31" s="6"/>
      <c r="OA31" s="6"/>
      <c r="OB31" s="6"/>
      <c r="OC31" s="6"/>
      <c r="OD31" s="6"/>
      <c r="OE31" s="6"/>
      <c r="OF31" s="6"/>
      <c r="OG31" s="6"/>
      <c r="OH31" s="6"/>
      <c r="OI31" s="6"/>
      <c r="OJ31" s="6"/>
      <c r="OK31" s="6"/>
      <c r="OL31" s="6"/>
      <c r="OM31" s="6"/>
      <c r="ON31" s="6"/>
      <c r="OO31" s="6"/>
      <c r="OP31" s="6"/>
      <c r="OQ31" s="6"/>
      <c r="OR31" s="6"/>
      <c r="OS31" s="6"/>
      <c r="OT31" s="6"/>
      <c r="OU31" s="6"/>
      <c r="OV31" s="6"/>
      <c r="OW31" s="6"/>
      <c r="OX31" s="6"/>
      <c r="OY31" s="6"/>
      <c r="OZ31" s="6"/>
      <c r="PA31" s="6"/>
      <c r="PB31" s="6"/>
      <c r="PC31" s="6"/>
      <c r="PD31" s="6"/>
      <c r="PE31" s="6"/>
      <c r="PF31" s="6"/>
      <c r="PG31" s="6"/>
      <c r="PH31" s="6"/>
      <c r="PI31" s="6"/>
      <c r="PJ31" s="6"/>
      <c r="PK31" s="6"/>
      <c r="PL31" s="6"/>
      <c r="PM31" s="6"/>
      <c r="PN31" s="6"/>
      <c r="PO31" s="6"/>
      <c r="PP31" s="6"/>
      <c r="PQ31" s="6"/>
      <c r="PR31" s="6"/>
      <c r="PS31" s="6"/>
      <c r="PT31" s="6"/>
      <c r="PU31" s="6"/>
      <c r="PV31" s="6"/>
      <c r="PW31" s="6"/>
      <c r="PX31" s="6"/>
      <c r="PY31" s="6"/>
      <c r="PZ31" s="6"/>
      <c r="QA31" s="6"/>
      <c r="QB31" s="6"/>
      <c r="QC31" s="6"/>
      <c r="QD31" s="6"/>
      <c r="QE31" s="6"/>
      <c r="QF31" s="6"/>
      <c r="QG31" s="6"/>
      <c r="QH31" s="6"/>
      <c r="QI31" s="6"/>
      <c r="QJ31" s="6"/>
      <c r="QK31" s="6"/>
      <c r="QL31" s="6"/>
      <c r="QM31" s="6"/>
      <c r="QN31" s="6"/>
      <c r="QO31" s="6"/>
      <c r="QP31" s="6"/>
      <c r="QQ31" s="6"/>
      <c r="QR31" s="6"/>
      <c r="QS31" s="6"/>
      <c r="QT31" s="6"/>
      <c r="QU31" s="6"/>
      <c r="QV31" s="6"/>
      <c r="QW31" s="6"/>
      <c r="QX31" s="6"/>
      <c r="QY31" s="6"/>
      <c r="QZ31" s="6"/>
      <c r="RA31" s="6"/>
      <c r="RB31" s="6"/>
      <c r="RC31" s="6"/>
      <c r="RD31" s="6"/>
      <c r="RE31" s="6"/>
      <c r="RF31" s="6"/>
      <c r="RG31" s="6"/>
      <c r="RH31" s="6"/>
      <c r="RI31" s="6"/>
      <c r="RJ31" s="6"/>
      <c r="RK31" s="6"/>
      <c r="RL31" s="6"/>
      <c r="RM31" s="6"/>
      <c r="RN31" s="6"/>
      <c r="RO31" s="6"/>
      <c r="RP31" s="6"/>
      <c r="RQ31" s="6"/>
      <c r="RR31" s="6"/>
      <c r="RS31" s="6"/>
      <c r="RT31" s="6"/>
      <c r="RU31" s="6"/>
      <c r="RV31" s="6"/>
      <c r="RW31" s="6"/>
      <c r="RX31" s="6"/>
      <c r="RY31" s="6"/>
      <c r="RZ31" s="6"/>
      <c r="SA31" s="6"/>
      <c r="SB31" s="6"/>
      <c r="SC31" s="6"/>
      <c r="SD31" s="6"/>
      <c r="SE31" s="6"/>
      <c r="SF31" s="6"/>
      <c r="SG31" s="6"/>
      <c r="SH31" s="6"/>
      <c r="SI31" s="6"/>
      <c r="SJ31" s="6"/>
      <c r="SK31" s="6"/>
      <c r="SL31" s="6"/>
      <c r="SM31" s="6"/>
      <c r="SN31" s="6"/>
      <c r="SO31" s="6"/>
      <c r="SP31" s="6"/>
      <c r="SQ31" s="6"/>
      <c r="SR31" s="6"/>
      <c r="SS31" s="6"/>
      <c r="ST31" s="6"/>
      <c r="SU31" s="6"/>
      <c r="SV31" s="6"/>
      <c r="SW31" s="6"/>
      <c r="SX31" s="6"/>
      <c r="SY31" s="6"/>
      <c r="SZ31" s="6"/>
      <c r="TA31" s="6"/>
      <c r="TB31" s="6"/>
      <c r="TC31" s="6"/>
      <c r="TD31" s="6"/>
      <c r="TE31" s="6"/>
      <c r="TF31" s="6"/>
      <c r="TG31" s="6"/>
      <c r="TH31" s="6"/>
      <c r="TI31" s="6"/>
      <c r="TJ31" s="6"/>
      <c r="TK31" s="6"/>
      <c r="TL31" s="6"/>
      <c r="TM31" s="6"/>
      <c r="TN31" s="6"/>
      <c r="TO31" s="6"/>
      <c r="TP31" s="6"/>
      <c r="TQ31" s="6"/>
      <c r="TR31" s="6"/>
      <c r="TS31" s="6"/>
      <c r="TT31" s="6"/>
      <c r="TU31" s="6"/>
      <c r="TV31" s="6"/>
      <c r="TW31" s="6"/>
      <c r="TX31" s="6"/>
      <c r="TY31" s="6"/>
      <c r="TZ31" s="6"/>
      <c r="UA31" s="6"/>
      <c r="UB31" s="6"/>
      <c r="UC31" s="6"/>
      <c r="UD31" s="6"/>
      <c r="UE31" s="6"/>
      <c r="UF31" s="6"/>
      <c r="UG31" s="6"/>
      <c r="UH31" s="6"/>
      <c r="UI31" s="6"/>
      <c r="UJ31" s="6"/>
      <c r="UK31" s="6"/>
      <c r="UL31" s="6"/>
      <c r="UM31" s="6"/>
      <c r="UN31" s="6"/>
      <c r="UO31" s="6"/>
      <c r="UP31" s="6"/>
      <c r="UQ31" s="6"/>
      <c r="UR31" s="6"/>
      <c r="US31" s="6"/>
      <c r="UT31" s="6"/>
      <c r="UU31" s="6"/>
      <c r="UV31" s="6"/>
      <c r="UW31" s="6"/>
      <c r="UX31" s="6"/>
      <c r="UY31" s="6"/>
      <c r="UZ31" s="6"/>
      <c r="VA31" s="6"/>
      <c r="VB31" s="6"/>
      <c r="VC31" s="6"/>
      <c r="VD31" s="6"/>
      <c r="VE31" s="6"/>
      <c r="VF31" s="6"/>
      <c r="VG31" s="6"/>
      <c r="VH31" s="6"/>
      <c r="VI31" s="6"/>
      <c r="VJ31" s="6"/>
      <c r="VK31" s="6"/>
      <c r="VL31" s="6"/>
      <c r="VM31" s="6"/>
      <c r="VN31" s="6"/>
      <c r="VO31" s="6"/>
      <c r="VP31" s="6"/>
      <c r="VQ31" s="6"/>
      <c r="VR31" s="6"/>
      <c r="VS31" s="6"/>
      <c r="VT31" s="6"/>
      <c r="VU31" s="6"/>
      <c r="VV31" s="6"/>
      <c r="VW31" s="6"/>
      <c r="VX31" s="6"/>
      <c r="VY31" s="6"/>
      <c r="VZ31" s="6"/>
      <c r="WA31" s="6"/>
      <c r="WB31" s="6"/>
      <c r="WC31" s="6"/>
      <c r="WD31" s="6"/>
      <c r="WE31" s="6"/>
      <c r="WF31" s="6"/>
      <c r="WG31" s="6"/>
      <c r="WH31" s="6"/>
      <c r="WI31" s="6"/>
      <c r="WJ31" s="6"/>
      <c r="WK31" s="6"/>
      <c r="WL31" s="6"/>
      <c r="WM31" s="6"/>
      <c r="WN31" s="6"/>
      <c r="WO31" s="6"/>
      <c r="WP31" s="6"/>
      <c r="WQ31" s="6"/>
      <c r="WR31" s="6"/>
      <c r="WS31" s="6"/>
      <c r="WT31" s="6"/>
      <c r="WU31" s="6"/>
      <c r="WV31" s="6"/>
      <c r="WW31" s="6"/>
      <c r="WX31" s="6"/>
      <c r="WY31" s="6"/>
      <c r="WZ31" s="6"/>
      <c r="XA31" s="6"/>
      <c r="XB31" s="6"/>
      <c r="XC31" s="6"/>
      <c r="XD31" s="6"/>
      <c r="XE31" s="6"/>
      <c r="XF31" s="6"/>
      <c r="XG31" s="6"/>
      <c r="XH31" s="6"/>
      <c r="XI31" s="6"/>
      <c r="XJ31" s="6"/>
      <c r="XK31" s="6"/>
      <c r="XL31" s="6"/>
      <c r="XM31" s="6"/>
      <c r="XN31" s="6"/>
      <c r="XO31" s="6"/>
      <c r="XP31" s="6"/>
      <c r="XQ31" s="6"/>
      <c r="XR31" s="6"/>
      <c r="XS31" s="6"/>
      <c r="XT31" s="6"/>
      <c r="XU31" s="6"/>
      <c r="XV31" s="6"/>
      <c r="XW31" s="6"/>
      <c r="XX31" s="6"/>
      <c r="XY31" s="6"/>
      <c r="XZ31" s="6"/>
      <c r="YA31" s="6"/>
      <c r="YB31" s="6"/>
      <c r="YC31" s="6"/>
      <c r="YD31" s="6"/>
      <c r="YE31" s="6"/>
      <c r="YF31" s="6"/>
      <c r="YG31" s="6"/>
      <c r="YH31" s="6"/>
      <c r="YI31" s="6"/>
      <c r="YJ31" s="6"/>
      <c r="YK31" s="6"/>
      <c r="YL31" s="6"/>
      <c r="YM31" s="6"/>
      <c r="YN31" s="6"/>
      <c r="YO31" s="6"/>
      <c r="YP31" s="6"/>
      <c r="YQ31" s="6"/>
      <c r="YR31" s="6"/>
      <c r="YS31" s="6"/>
      <c r="YT31" s="6"/>
      <c r="YU31" s="6"/>
      <c r="YV31" s="6"/>
      <c r="YW31" s="6"/>
      <c r="YX31" s="6"/>
      <c r="YY31" s="6"/>
      <c r="YZ31" s="6"/>
      <c r="ZA31" s="6"/>
      <c r="ZB31" s="6"/>
      <c r="ZC31" s="6"/>
      <c r="ZD31" s="6"/>
      <c r="ZE31" s="6"/>
      <c r="ZF31" s="6"/>
      <c r="ZG31" s="6"/>
      <c r="ZH31" s="6"/>
      <c r="ZI31" s="6"/>
      <c r="ZJ31" s="6"/>
      <c r="ZK31" s="6"/>
      <c r="ZL31" s="6"/>
      <c r="ZM31" s="6"/>
      <c r="ZN31" s="6"/>
      <c r="ZO31" s="6"/>
      <c r="ZP31" s="6"/>
      <c r="ZQ31" s="6"/>
      <c r="ZR31" s="6"/>
      <c r="ZS31" s="6"/>
      <c r="ZT31" s="6"/>
      <c r="ZU31" s="6"/>
      <c r="ZV31" s="6"/>
      <c r="ZW31" s="6"/>
      <c r="ZX31" s="6"/>
      <c r="ZY31" s="6"/>
      <c r="ZZ31" s="6"/>
      <c r="AAA31" s="6"/>
      <c r="AAB31" s="6"/>
      <c r="AAC31" s="6"/>
      <c r="AAD31" s="6"/>
      <c r="AAE31" s="6"/>
      <c r="AAF31" s="6"/>
      <c r="AAG31" s="6"/>
      <c r="AAH31" s="6"/>
      <c r="AAI31" s="6"/>
      <c r="AAJ31" s="6"/>
      <c r="AAK31" s="6"/>
      <c r="AAL31" s="6"/>
      <c r="AAM31" s="6"/>
      <c r="AAN31" s="6"/>
      <c r="AAO31" s="6"/>
      <c r="AAP31" s="6"/>
      <c r="AAQ31" s="6"/>
      <c r="AAR31" s="6"/>
      <c r="AAS31" s="6"/>
      <c r="AAT31" s="6"/>
      <c r="AAU31" s="6"/>
      <c r="AAV31" s="6"/>
      <c r="AAW31" s="6"/>
      <c r="AAX31" s="6"/>
      <c r="AAY31" s="6"/>
      <c r="AAZ31" s="6"/>
      <c r="ABA31" s="6"/>
      <c r="ABB31" s="6"/>
      <c r="ABC31" s="6"/>
      <c r="ABD31" s="6"/>
      <c r="ABE31" s="6"/>
      <c r="ABF31" s="6"/>
      <c r="ABG31" s="6"/>
      <c r="ABH31" s="6"/>
      <c r="ABI31" s="6"/>
      <c r="ABJ31" s="6"/>
      <c r="ABK31" s="6"/>
      <c r="ABL31" s="6"/>
      <c r="ABM31" s="6"/>
      <c r="ABN31" s="6"/>
      <c r="ABO31" s="6"/>
      <c r="ABP31" s="6"/>
      <c r="ABQ31" s="6"/>
      <c r="ABR31" s="6"/>
      <c r="ABS31" s="6"/>
      <c r="ABT31" s="6"/>
      <c r="ABU31" s="6"/>
      <c r="ABV31" s="6"/>
      <c r="ABW31" s="6"/>
      <c r="ABX31" s="6"/>
      <c r="ABY31" s="6"/>
      <c r="ABZ31" s="6"/>
      <c r="ACA31" s="6"/>
      <c r="ACB31" s="6"/>
      <c r="ACC31" s="6"/>
      <c r="ACD31" s="6"/>
      <c r="ACE31" s="6"/>
      <c r="ACF31" s="6"/>
      <c r="ACG31" s="6"/>
      <c r="ACH31" s="6"/>
      <c r="ACI31" s="6"/>
      <c r="ACJ31" s="6"/>
      <c r="ACK31" s="6"/>
      <c r="ACL31" s="6"/>
      <c r="ACM31" s="6"/>
    </row>
    <row r="32" spans="1:767" s="51" customFormat="1" ht="17">
      <c r="A32" s="91">
        <v>36</v>
      </c>
      <c r="B32" s="92">
        <v>271</v>
      </c>
      <c r="C32" s="93"/>
      <c r="D32" s="93" t="s">
        <v>163</v>
      </c>
      <c r="E32" s="98">
        <v>43619</v>
      </c>
      <c r="F32" s="91" t="s">
        <v>76</v>
      </c>
      <c r="G32" s="93" t="s">
        <v>169</v>
      </c>
      <c r="H32" s="91">
        <v>2</v>
      </c>
      <c r="I32" s="93"/>
      <c r="J32" s="112" t="s">
        <v>181</v>
      </c>
      <c r="K32" s="106"/>
      <c r="L32" s="106"/>
      <c r="M32" s="106"/>
      <c r="N32" s="106"/>
      <c r="O32" s="112">
        <v>100.60365299999999</v>
      </c>
      <c r="P32" s="93"/>
      <c r="Q32" s="93"/>
      <c r="R32" s="96">
        <v>1000</v>
      </c>
      <c r="S32" s="95"/>
      <c r="T32" s="95"/>
      <c r="U32" s="95"/>
      <c r="V32" s="95" t="s">
        <v>128</v>
      </c>
      <c r="W32" s="97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  <c r="IW32" s="6"/>
      <c r="IX32" s="6"/>
      <c r="IY32" s="6"/>
      <c r="IZ32" s="6"/>
      <c r="JA32" s="6"/>
      <c r="JB32" s="6"/>
      <c r="JC32" s="6"/>
      <c r="JD32" s="6"/>
      <c r="JE32" s="6"/>
      <c r="JF32" s="6"/>
      <c r="JG32" s="6"/>
      <c r="JH32" s="6"/>
      <c r="JI32" s="6"/>
      <c r="JJ32" s="6"/>
      <c r="JK32" s="6"/>
      <c r="JL32" s="6"/>
      <c r="JM32" s="6"/>
      <c r="JN32" s="6"/>
      <c r="JO32" s="6"/>
      <c r="JP32" s="6"/>
      <c r="JQ32" s="6"/>
      <c r="JR32" s="6"/>
      <c r="JS32" s="6"/>
      <c r="JT32" s="6"/>
      <c r="JU32" s="6"/>
      <c r="JV32" s="6"/>
      <c r="JW32" s="6"/>
      <c r="JX32" s="6"/>
      <c r="JY32" s="6"/>
      <c r="JZ32" s="6"/>
      <c r="KA32" s="6"/>
      <c r="KB32" s="6"/>
      <c r="KC32" s="6"/>
      <c r="KD32" s="6"/>
      <c r="KE32" s="6"/>
      <c r="KF32" s="6"/>
      <c r="KG32" s="6"/>
      <c r="KH32" s="6"/>
      <c r="KI32" s="6"/>
      <c r="KJ32" s="6"/>
      <c r="KK32" s="6"/>
      <c r="KL32" s="6"/>
      <c r="KM32" s="6"/>
      <c r="KN32" s="6"/>
      <c r="KO32" s="6"/>
      <c r="KP32" s="6"/>
      <c r="KQ32" s="6"/>
      <c r="KR32" s="6"/>
      <c r="KS32" s="6"/>
      <c r="KT32" s="6"/>
      <c r="KU32" s="6"/>
      <c r="KV32" s="6"/>
      <c r="KW32" s="6"/>
      <c r="KX32" s="6"/>
      <c r="KY32" s="6"/>
      <c r="KZ32" s="6"/>
      <c r="LA32" s="6"/>
      <c r="LB32" s="6"/>
      <c r="LC32" s="6"/>
      <c r="LD32" s="6"/>
      <c r="LE32" s="6"/>
      <c r="LF32" s="6"/>
      <c r="LG32" s="6"/>
      <c r="LH32" s="6"/>
      <c r="LI32" s="6"/>
      <c r="LJ32" s="6"/>
      <c r="LK32" s="6"/>
      <c r="LL32" s="6"/>
      <c r="LM32" s="6"/>
      <c r="LN32" s="6"/>
      <c r="LO32" s="6"/>
      <c r="LP32" s="6"/>
      <c r="LQ32" s="6"/>
      <c r="LR32" s="6"/>
      <c r="LS32" s="6"/>
      <c r="LT32" s="6"/>
      <c r="LU32" s="6"/>
      <c r="LV32" s="6"/>
      <c r="LW32" s="6"/>
      <c r="LX32" s="6"/>
      <c r="LY32" s="6"/>
      <c r="LZ32" s="6"/>
      <c r="MA32" s="6"/>
      <c r="MB32" s="6"/>
      <c r="MC32" s="6"/>
      <c r="MD32" s="6"/>
      <c r="ME32" s="6"/>
      <c r="MF32" s="6"/>
      <c r="MG32" s="6"/>
      <c r="MH32" s="6"/>
      <c r="MI32" s="6"/>
      <c r="MJ32" s="6"/>
      <c r="MK32" s="6"/>
      <c r="ML32" s="6"/>
      <c r="MM32" s="6"/>
      <c r="MN32" s="6"/>
      <c r="MO32" s="6"/>
      <c r="MP32" s="6"/>
      <c r="MQ32" s="6"/>
      <c r="MR32" s="6"/>
      <c r="MS32" s="6"/>
      <c r="MT32" s="6"/>
      <c r="MU32" s="6"/>
      <c r="MV32" s="6"/>
      <c r="MW32" s="6"/>
      <c r="MX32" s="6"/>
      <c r="MY32" s="6"/>
      <c r="MZ32" s="6"/>
      <c r="NA32" s="6"/>
      <c r="NB32" s="6"/>
      <c r="NC32" s="6"/>
      <c r="ND32" s="6"/>
      <c r="NE32" s="6"/>
      <c r="NF32" s="6"/>
      <c r="NG32" s="6"/>
      <c r="NH32" s="6"/>
      <c r="NI32" s="6"/>
      <c r="NJ32" s="6"/>
      <c r="NK32" s="6"/>
      <c r="NL32" s="6"/>
      <c r="NM32" s="6"/>
      <c r="NN32" s="6"/>
      <c r="NO32" s="6"/>
      <c r="NP32" s="6"/>
      <c r="NQ32" s="6"/>
      <c r="NR32" s="6"/>
      <c r="NS32" s="6"/>
      <c r="NT32" s="6"/>
      <c r="NU32" s="6"/>
      <c r="NV32" s="6"/>
      <c r="NW32" s="6"/>
      <c r="NX32" s="6"/>
      <c r="NY32" s="6"/>
      <c r="NZ32" s="6"/>
      <c r="OA32" s="6"/>
      <c r="OB32" s="6"/>
      <c r="OC32" s="6"/>
      <c r="OD32" s="6"/>
      <c r="OE32" s="6"/>
      <c r="OF32" s="6"/>
      <c r="OG32" s="6"/>
      <c r="OH32" s="6"/>
      <c r="OI32" s="6"/>
      <c r="OJ32" s="6"/>
      <c r="OK32" s="6"/>
      <c r="OL32" s="6"/>
      <c r="OM32" s="6"/>
      <c r="ON32" s="6"/>
      <c r="OO32" s="6"/>
      <c r="OP32" s="6"/>
      <c r="OQ32" s="6"/>
      <c r="OR32" s="6"/>
      <c r="OS32" s="6"/>
      <c r="OT32" s="6"/>
      <c r="OU32" s="6"/>
      <c r="OV32" s="6"/>
      <c r="OW32" s="6"/>
      <c r="OX32" s="6"/>
      <c r="OY32" s="6"/>
      <c r="OZ32" s="6"/>
      <c r="PA32" s="6"/>
      <c r="PB32" s="6"/>
      <c r="PC32" s="6"/>
      <c r="PD32" s="6"/>
      <c r="PE32" s="6"/>
      <c r="PF32" s="6"/>
      <c r="PG32" s="6"/>
      <c r="PH32" s="6"/>
      <c r="PI32" s="6"/>
      <c r="PJ32" s="6"/>
      <c r="PK32" s="6"/>
      <c r="PL32" s="6"/>
      <c r="PM32" s="6"/>
      <c r="PN32" s="6"/>
      <c r="PO32" s="6"/>
      <c r="PP32" s="6"/>
      <c r="PQ32" s="6"/>
      <c r="PR32" s="6"/>
      <c r="PS32" s="6"/>
      <c r="PT32" s="6"/>
      <c r="PU32" s="6"/>
      <c r="PV32" s="6"/>
      <c r="PW32" s="6"/>
      <c r="PX32" s="6"/>
      <c r="PY32" s="6"/>
      <c r="PZ32" s="6"/>
      <c r="QA32" s="6"/>
      <c r="QB32" s="6"/>
      <c r="QC32" s="6"/>
      <c r="QD32" s="6"/>
      <c r="QE32" s="6"/>
      <c r="QF32" s="6"/>
      <c r="QG32" s="6"/>
      <c r="QH32" s="6"/>
      <c r="QI32" s="6"/>
      <c r="QJ32" s="6"/>
      <c r="QK32" s="6"/>
      <c r="QL32" s="6"/>
      <c r="QM32" s="6"/>
      <c r="QN32" s="6"/>
      <c r="QO32" s="6"/>
      <c r="QP32" s="6"/>
      <c r="QQ32" s="6"/>
      <c r="QR32" s="6"/>
      <c r="QS32" s="6"/>
      <c r="QT32" s="6"/>
      <c r="QU32" s="6"/>
      <c r="QV32" s="6"/>
      <c r="QW32" s="6"/>
      <c r="QX32" s="6"/>
      <c r="QY32" s="6"/>
      <c r="QZ32" s="6"/>
      <c r="RA32" s="6"/>
      <c r="RB32" s="6"/>
      <c r="RC32" s="6"/>
      <c r="RD32" s="6"/>
      <c r="RE32" s="6"/>
      <c r="RF32" s="6"/>
      <c r="RG32" s="6"/>
      <c r="RH32" s="6"/>
      <c r="RI32" s="6"/>
      <c r="RJ32" s="6"/>
      <c r="RK32" s="6"/>
      <c r="RL32" s="6"/>
      <c r="RM32" s="6"/>
      <c r="RN32" s="6"/>
      <c r="RO32" s="6"/>
      <c r="RP32" s="6"/>
      <c r="RQ32" s="6"/>
      <c r="RR32" s="6"/>
      <c r="RS32" s="6"/>
      <c r="RT32" s="6"/>
      <c r="RU32" s="6"/>
      <c r="RV32" s="6"/>
      <c r="RW32" s="6"/>
      <c r="RX32" s="6"/>
      <c r="RY32" s="6"/>
      <c r="RZ32" s="6"/>
      <c r="SA32" s="6"/>
      <c r="SB32" s="6"/>
      <c r="SC32" s="6"/>
      <c r="SD32" s="6"/>
      <c r="SE32" s="6"/>
      <c r="SF32" s="6"/>
      <c r="SG32" s="6"/>
      <c r="SH32" s="6"/>
      <c r="SI32" s="6"/>
      <c r="SJ32" s="6"/>
      <c r="SK32" s="6"/>
      <c r="SL32" s="6"/>
      <c r="SM32" s="6"/>
      <c r="SN32" s="6"/>
      <c r="SO32" s="6"/>
      <c r="SP32" s="6"/>
      <c r="SQ32" s="6"/>
      <c r="SR32" s="6"/>
      <c r="SS32" s="6"/>
      <c r="ST32" s="6"/>
      <c r="SU32" s="6"/>
      <c r="SV32" s="6"/>
      <c r="SW32" s="6"/>
      <c r="SX32" s="6"/>
      <c r="SY32" s="6"/>
      <c r="SZ32" s="6"/>
      <c r="TA32" s="6"/>
      <c r="TB32" s="6"/>
      <c r="TC32" s="6"/>
      <c r="TD32" s="6"/>
      <c r="TE32" s="6"/>
      <c r="TF32" s="6"/>
      <c r="TG32" s="6"/>
      <c r="TH32" s="6"/>
      <c r="TI32" s="6"/>
      <c r="TJ32" s="6"/>
      <c r="TK32" s="6"/>
      <c r="TL32" s="6"/>
      <c r="TM32" s="6"/>
      <c r="TN32" s="6"/>
      <c r="TO32" s="6"/>
      <c r="TP32" s="6"/>
      <c r="TQ32" s="6"/>
      <c r="TR32" s="6"/>
      <c r="TS32" s="6"/>
      <c r="TT32" s="6"/>
      <c r="TU32" s="6"/>
      <c r="TV32" s="6"/>
      <c r="TW32" s="6"/>
      <c r="TX32" s="6"/>
      <c r="TY32" s="6"/>
      <c r="TZ32" s="6"/>
      <c r="UA32" s="6"/>
      <c r="UB32" s="6"/>
      <c r="UC32" s="6"/>
      <c r="UD32" s="6"/>
      <c r="UE32" s="6"/>
      <c r="UF32" s="6"/>
      <c r="UG32" s="6"/>
      <c r="UH32" s="6"/>
      <c r="UI32" s="6"/>
      <c r="UJ32" s="6"/>
      <c r="UK32" s="6"/>
      <c r="UL32" s="6"/>
      <c r="UM32" s="6"/>
      <c r="UN32" s="6"/>
      <c r="UO32" s="6"/>
      <c r="UP32" s="6"/>
      <c r="UQ32" s="6"/>
      <c r="UR32" s="6"/>
      <c r="US32" s="6"/>
      <c r="UT32" s="6"/>
      <c r="UU32" s="6"/>
      <c r="UV32" s="6"/>
      <c r="UW32" s="6"/>
      <c r="UX32" s="6"/>
      <c r="UY32" s="6"/>
      <c r="UZ32" s="6"/>
      <c r="VA32" s="6"/>
      <c r="VB32" s="6"/>
      <c r="VC32" s="6"/>
      <c r="VD32" s="6"/>
      <c r="VE32" s="6"/>
      <c r="VF32" s="6"/>
      <c r="VG32" s="6"/>
      <c r="VH32" s="6"/>
      <c r="VI32" s="6"/>
      <c r="VJ32" s="6"/>
      <c r="VK32" s="6"/>
      <c r="VL32" s="6"/>
      <c r="VM32" s="6"/>
      <c r="VN32" s="6"/>
      <c r="VO32" s="6"/>
      <c r="VP32" s="6"/>
      <c r="VQ32" s="6"/>
      <c r="VR32" s="6"/>
      <c r="VS32" s="6"/>
      <c r="VT32" s="6"/>
      <c r="VU32" s="6"/>
      <c r="VV32" s="6"/>
      <c r="VW32" s="6"/>
      <c r="VX32" s="6"/>
      <c r="VY32" s="6"/>
      <c r="VZ32" s="6"/>
      <c r="WA32" s="6"/>
      <c r="WB32" s="6"/>
      <c r="WC32" s="6"/>
      <c r="WD32" s="6"/>
      <c r="WE32" s="6"/>
      <c r="WF32" s="6"/>
      <c r="WG32" s="6"/>
      <c r="WH32" s="6"/>
      <c r="WI32" s="6"/>
      <c r="WJ32" s="6"/>
      <c r="WK32" s="6"/>
      <c r="WL32" s="6"/>
      <c r="WM32" s="6"/>
      <c r="WN32" s="6"/>
      <c r="WO32" s="6"/>
      <c r="WP32" s="6"/>
      <c r="WQ32" s="6"/>
      <c r="WR32" s="6"/>
      <c r="WS32" s="6"/>
      <c r="WT32" s="6"/>
      <c r="WU32" s="6"/>
      <c r="WV32" s="6"/>
      <c r="WW32" s="6"/>
      <c r="WX32" s="6"/>
      <c r="WY32" s="6"/>
      <c r="WZ32" s="6"/>
      <c r="XA32" s="6"/>
      <c r="XB32" s="6"/>
      <c r="XC32" s="6"/>
      <c r="XD32" s="6"/>
      <c r="XE32" s="6"/>
      <c r="XF32" s="6"/>
      <c r="XG32" s="6"/>
      <c r="XH32" s="6"/>
      <c r="XI32" s="6"/>
      <c r="XJ32" s="6"/>
      <c r="XK32" s="6"/>
      <c r="XL32" s="6"/>
      <c r="XM32" s="6"/>
      <c r="XN32" s="6"/>
      <c r="XO32" s="6"/>
      <c r="XP32" s="6"/>
      <c r="XQ32" s="6"/>
      <c r="XR32" s="6"/>
      <c r="XS32" s="6"/>
      <c r="XT32" s="6"/>
      <c r="XU32" s="6"/>
      <c r="XV32" s="6"/>
      <c r="XW32" s="6"/>
      <c r="XX32" s="6"/>
      <c r="XY32" s="6"/>
      <c r="XZ32" s="6"/>
      <c r="YA32" s="6"/>
      <c r="YB32" s="6"/>
      <c r="YC32" s="6"/>
      <c r="YD32" s="6"/>
      <c r="YE32" s="6"/>
      <c r="YF32" s="6"/>
      <c r="YG32" s="6"/>
      <c r="YH32" s="6"/>
      <c r="YI32" s="6"/>
      <c r="YJ32" s="6"/>
      <c r="YK32" s="6"/>
      <c r="YL32" s="6"/>
      <c r="YM32" s="6"/>
      <c r="YN32" s="6"/>
      <c r="YO32" s="6"/>
      <c r="YP32" s="6"/>
      <c r="YQ32" s="6"/>
      <c r="YR32" s="6"/>
      <c r="YS32" s="6"/>
      <c r="YT32" s="6"/>
      <c r="YU32" s="6"/>
      <c r="YV32" s="6"/>
      <c r="YW32" s="6"/>
      <c r="YX32" s="6"/>
      <c r="YY32" s="6"/>
      <c r="YZ32" s="6"/>
      <c r="ZA32" s="6"/>
      <c r="ZB32" s="6"/>
      <c r="ZC32" s="6"/>
      <c r="ZD32" s="6"/>
      <c r="ZE32" s="6"/>
      <c r="ZF32" s="6"/>
      <c r="ZG32" s="6"/>
      <c r="ZH32" s="6"/>
      <c r="ZI32" s="6"/>
      <c r="ZJ32" s="6"/>
      <c r="ZK32" s="6"/>
      <c r="ZL32" s="6"/>
      <c r="ZM32" s="6"/>
      <c r="ZN32" s="6"/>
      <c r="ZO32" s="6"/>
      <c r="ZP32" s="6"/>
      <c r="ZQ32" s="6"/>
      <c r="ZR32" s="6"/>
      <c r="ZS32" s="6"/>
      <c r="ZT32" s="6"/>
      <c r="ZU32" s="6"/>
      <c r="ZV32" s="6"/>
      <c r="ZW32" s="6"/>
      <c r="ZX32" s="6"/>
      <c r="ZY32" s="6"/>
      <c r="ZZ32" s="6"/>
      <c r="AAA32" s="6"/>
      <c r="AAB32" s="6"/>
      <c r="AAC32" s="6"/>
      <c r="AAD32" s="6"/>
      <c r="AAE32" s="6"/>
      <c r="AAF32" s="6"/>
      <c r="AAG32" s="6"/>
      <c r="AAH32" s="6"/>
      <c r="AAI32" s="6"/>
      <c r="AAJ32" s="6"/>
      <c r="AAK32" s="6"/>
      <c r="AAL32" s="6"/>
      <c r="AAM32" s="6"/>
      <c r="AAN32" s="6"/>
      <c r="AAO32" s="6"/>
      <c r="AAP32" s="6"/>
      <c r="AAQ32" s="6"/>
      <c r="AAR32" s="6"/>
      <c r="AAS32" s="6"/>
      <c r="AAT32" s="6"/>
      <c r="AAU32" s="6"/>
      <c r="AAV32" s="6"/>
      <c r="AAW32" s="6"/>
      <c r="AAX32" s="6"/>
      <c r="AAY32" s="6"/>
      <c r="AAZ32" s="6"/>
      <c r="ABA32" s="6"/>
      <c r="ABB32" s="6"/>
      <c r="ABC32" s="6"/>
      <c r="ABD32" s="6"/>
      <c r="ABE32" s="6"/>
      <c r="ABF32" s="6"/>
      <c r="ABG32" s="6"/>
      <c r="ABH32" s="6"/>
      <c r="ABI32" s="6"/>
      <c r="ABJ32" s="6"/>
      <c r="ABK32" s="6"/>
      <c r="ABL32" s="6"/>
      <c r="ABM32" s="6"/>
      <c r="ABN32" s="6"/>
      <c r="ABO32" s="6"/>
      <c r="ABP32" s="6"/>
      <c r="ABQ32" s="6"/>
      <c r="ABR32" s="6"/>
      <c r="ABS32" s="6"/>
      <c r="ABT32" s="6"/>
      <c r="ABU32" s="6"/>
      <c r="ABV32" s="6"/>
      <c r="ABW32" s="6"/>
      <c r="ABX32" s="6"/>
      <c r="ABY32" s="6"/>
      <c r="ABZ32" s="6"/>
      <c r="ACA32" s="6"/>
      <c r="ACB32" s="6"/>
      <c r="ACC32" s="6"/>
      <c r="ACD32" s="6"/>
      <c r="ACE32" s="6"/>
      <c r="ACF32" s="6"/>
      <c r="ACG32" s="6"/>
      <c r="ACH32" s="6"/>
      <c r="ACI32" s="6"/>
      <c r="ACJ32" s="6"/>
      <c r="ACK32" s="6"/>
      <c r="ACL32" s="6"/>
      <c r="ACM32" s="6"/>
    </row>
    <row r="33" spans="1:767" s="64" customFormat="1" ht="17">
      <c r="A33" s="91">
        <v>35</v>
      </c>
      <c r="B33" s="92">
        <v>148</v>
      </c>
      <c r="C33" s="93"/>
      <c r="D33" s="93" t="s">
        <v>164</v>
      </c>
      <c r="E33" s="98">
        <v>43619</v>
      </c>
      <c r="F33" s="91" t="s">
        <v>76</v>
      </c>
      <c r="G33" s="93" t="s">
        <v>161</v>
      </c>
      <c r="H33" s="91">
        <v>3</v>
      </c>
      <c r="I33" s="93"/>
      <c r="J33" s="112" t="s">
        <v>182</v>
      </c>
      <c r="K33" s="106"/>
      <c r="L33" s="106"/>
      <c r="M33" s="106"/>
      <c r="N33" s="106"/>
      <c r="O33" s="91">
        <v>110.523499</v>
      </c>
      <c r="P33" s="93"/>
      <c r="Q33" s="93"/>
      <c r="R33" s="96">
        <v>1000</v>
      </c>
      <c r="S33" s="95"/>
      <c r="T33" s="95"/>
      <c r="U33" s="95"/>
      <c r="V33" s="95" t="s">
        <v>128</v>
      </c>
      <c r="W33" s="97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  <c r="IW33" s="6"/>
      <c r="IX33" s="6"/>
      <c r="IY33" s="6"/>
      <c r="IZ33" s="6"/>
      <c r="JA33" s="6"/>
      <c r="JB33" s="6"/>
      <c r="JC33" s="6"/>
      <c r="JD33" s="6"/>
      <c r="JE33" s="6"/>
      <c r="JF33" s="6"/>
      <c r="JG33" s="6"/>
      <c r="JH33" s="6"/>
      <c r="JI33" s="6"/>
      <c r="JJ33" s="6"/>
      <c r="JK33" s="6"/>
      <c r="JL33" s="6"/>
      <c r="JM33" s="6"/>
      <c r="JN33" s="6"/>
      <c r="JO33" s="6"/>
      <c r="JP33" s="6"/>
      <c r="JQ33" s="6"/>
      <c r="JR33" s="6"/>
      <c r="JS33" s="6"/>
      <c r="JT33" s="6"/>
      <c r="JU33" s="6"/>
      <c r="JV33" s="6"/>
      <c r="JW33" s="6"/>
      <c r="JX33" s="6"/>
      <c r="JY33" s="6"/>
      <c r="JZ33" s="6"/>
      <c r="KA33" s="6"/>
      <c r="KB33" s="6"/>
      <c r="KC33" s="6"/>
      <c r="KD33" s="6"/>
      <c r="KE33" s="6"/>
      <c r="KF33" s="6"/>
      <c r="KG33" s="6"/>
      <c r="KH33" s="6"/>
      <c r="KI33" s="6"/>
      <c r="KJ33" s="6"/>
      <c r="KK33" s="6"/>
      <c r="KL33" s="6"/>
      <c r="KM33" s="6"/>
      <c r="KN33" s="6"/>
      <c r="KO33" s="6"/>
      <c r="KP33" s="6"/>
      <c r="KQ33" s="6"/>
      <c r="KR33" s="6"/>
      <c r="KS33" s="6"/>
      <c r="KT33" s="6"/>
      <c r="KU33" s="6"/>
      <c r="KV33" s="6"/>
      <c r="KW33" s="6"/>
      <c r="KX33" s="6"/>
      <c r="KY33" s="6"/>
      <c r="KZ33" s="6"/>
      <c r="LA33" s="6"/>
      <c r="LB33" s="6"/>
      <c r="LC33" s="6"/>
      <c r="LD33" s="6"/>
      <c r="LE33" s="6"/>
      <c r="LF33" s="6"/>
      <c r="LG33" s="6"/>
      <c r="LH33" s="6"/>
      <c r="LI33" s="6"/>
      <c r="LJ33" s="6"/>
      <c r="LK33" s="6"/>
      <c r="LL33" s="6"/>
      <c r="LM33" s="6"/>
      <c r="LN33" s="6"/>
      <c r="LO33" s="6"/>
      <c r="LP33" s="6"/>
      <c r="LQ33" s="6"/>
      <c r="LR33" s="6"/>
      <c r="LS33" s="6"/>
      <c r="LT33" s="6"/>
      <c r="LU33" s="6"/>
      <c r="LV33" s="6"/>
      <c r="LW33" s="6"/>
      <c r="LX33" s="6"/>
      <c r="LY33" s="6"/>
      <c r="LZ33" s="6"/>
      <c r="MA33" s="6"/>
      <c r="MB33" s="6"/>
      <c r="MC33" s="6"/>
      <c r="MD33" s="6"/>
      <c r="ME33" s="6"/>
      <c r="MF33" s="6"/>
      <c r="MG33" s="6"/>
      <c r="MH33" s="6"/>
      <c r="MI33" s="6"/>
      <c r="MJ33" s="6"/>
      <c r="MK33" s="6"/>
      <c r="ML33" s="6"/>
      <c r="MM33" s="6"/>
      <c r="MN33" s="6"/>
      <c r="MO33" s="6"/>
      <c r="MP33" s="6"/>
      <c r="MQ33" s="6"/>
      <c r="MR33" s="6"/>
      <c r="MS33" s="6"/>
      <c r="MT33" s="6"/>
      <c r="MU33" s="6"/>
      <c r="MV33" s="6"/>
      <c r="MW33" s="6"/>
      <c r="MX33" s="6"/>
      <c r="MY33" s="6"/>
      <c r="MZ33" s="6"/>
      <c r="NA33" s="6"/>
      <c r="NB33" s="6"/>
      <c r="NC33" s="6"/>
      <c r="ND33" s="6"/>
      <c r="NE33" s="6"/>
      <c r="NF33" s="6"/>
      <c r="NG33" s="6"/>
      <c r="NH33" s="6"/>
      <c r="NI33" s="6"/>
      <c r="NJ33" s="6"/>
      <c r="NK33" s="6"/>
      <c r="NL33" s="6"/>
      <c r="NM33" s="6"/>
      <c r="NN33" s="6"/>
      <c r="NO33" s="6"/>
      <c r="NP33" s="6"/>
      <c r="NQ33" s="6"/>
      <c r="NR33" s="6"/>
      <c r="NS33" s="6"/>
      <c r="NT33" s="6"/>
      <c r="NU33" s="6"/>
      <c r="NV33" s="6"/>
      <c r="NW33" s="6"/>
      <c r="NX33" s="6"/>
      <c r="NY33" s="6"/>
      <c r="NZ33" s="6"/>
      <c r="OA33" s="6"/>
      <c r="OB33" s="6"/>
      <c r="OC33" s="6"/>
      <c r="OD33" s="6"/>
      <c r="OE33" s="6"/>
      <c r="OF33" s="6"/>
      <c r="OG33" s="6"/>
      <c r="OH33" s="6"/>
      <c r="OI33" s="6"/>
      <c r="OJ33" s="6"/>
      <c r="OK33" s="6"/>
      <c r="OL33" s="6"/>
      <c r="OM33" s="6"/>
      <c r="ON33" s="6"/>
      <c r="OO33" s="6"/>
      <c r="OP33" s="6"/>
      <c r="OQ33" s="6"/>
      <c r="OR33" s="6"/>
      <c r="OS33" s="6"/>
      <c r="OT33" s="6"/>
      <c r="OU33" s="6"/>
      <c r="OV33" s="6"/>
      <c r="OW33" s="6"/>
      <c r="OX33" s="6"/>
      <c r="OY33" s="6"/>
      <c r="OZ33" s="6"/>
      <c r="PA33" s="6"/>
      <c r="PB33" s="6"/>
      <c r="PC33" s="6"/>
      <c r="PD33" s="6"/>
      <c r="PE33" s="6"/>
      <c r="PF33" s="6"/>
      <c r="PG33" s="6"/>
      <c r="PH33" s="6"/>
      <c r="PI33" s="6"/>
      <c r="PJ33" s="6"/>
      <c r="PK33" s="6"/>
      <c r="PL33" s="6"/>
      <c r="PM33" s="6"/>
      <c r="PN33" s="6"/>
      <c r="PO33" s="6"/>
      <c r="PP33" s="6"/>
      <c r="PQ33" s="6"/>
      <c r="PR33" s="6"/>
      <c r="PS33" s="6"/>
      <c r="PT33" s="6"/>
      <c r="PU33" s="6"/>
      <c r="PV33" s="6"/>
      <c r="PW33" s="6"/>
      <c r="PX33" s="6"/>
      <c r="PY33" s="6"/>
      <c r="PZ33" s="6"/>
      <c r="QA33" s="6"/>
      <c r="QB33" s="6"/>
      <c r="QC33" s="6"/>
      <c r="QD33" s="6"/>
      <c r="QE33" s="6"/>
      <c r="QF33" s="6"/>
      <c r="QG33" s="6"/>
      <c r="QH33" s="6"/>
      <c r="QI33" s="6"/>
      <c r="QJ33" s="6"/>
      <c r="QK33" s="6"/>
      <c r="QL33" s="6"/>
      <c r="QM33" s="6"/>
      <c r="QN33" s="6"/>
      <c r="QO33" s="6"/>
      <c r="QP33" s="6"/>
      <c r="QQ33" s="6"/>
      <c r="QR33" s="6"/>
      <c r="QS33" s="6"/>
      <c r="QT33" s="6"/>
      <c r="QU33" s="6"/>
      <c r="QV33" s="6"/>
      <c r="QW33" s="6"/>
      <c r="QX33" s="6"/>
      <c r="QY33" s="6"/>
      <c r="QZ33" s="6"/>
      <c r="RA33" s="6"/>
      <c r="RB33" s="6"/>
      <c r="RC33" s="6"/>
      <c r="RD33" s="6"/>
      <c r="RE33" s="6"/>
      <c r="RF33" s="6"/>
      <c r="RG33" s="6"/>
      <c r="RH33" s="6"/>
      <c r="RI33" s="6"/>
      <c r="RJ33" s="6"/>
      <c r="RK33" s="6"/>
      <c r="RL33" s="6"/>
      <c r="RM33" s="6"/>
      <c r="RN33" s="6"/>
      <c r="RO33" s="6"/>
      <c r="RP33" s="6"/>
      <c r="RQ33" s="6"/>
      <c r="RR33" s="6"/>
      <c r="RS33" s="6"/>
      <c r="RT33" s="6"/>
      <c r="RU33" s="6"/>
      <c r="RV33" s="6"/>
      <c r="RW33" s="6"/>
      <c r="RX33" s="6"/>
      <c r="RY33" s="6"/>
      <c r="RZ33" s="6"/>
      <c r="SA33" s="6"/>
      <c r="SB33" s="6"/>
      <c r="SC33" s="6"/>
      <c r="SD33" s="6"/>
      <c r="SE33" s="6"/>
      <c r="SF33" s="6"/>
      <c r="SG33" s="6"/>
      <c r="SH33" s="6"/>
      <c r="SI33" s="6"/>
      <c r="SJ33" s="6"/>
      <c r="SK33" s="6"/>
      <c r="SL33" s="6"/>
      <c r="SM33" s="6"/>
      <c r="SN33" s="6"/>
      <c r="SO33" s="6"/>
      <c r="SP33" s="6"/>
      <c r="SQ33" s="6"/>
      <c r="SR33" s="6"/>
      <c r="SS33" s="6"/>
      <c r="ST33" s="6"/>
      <c r="SU33" s="6"/>
      <c r="SV33" s="6"/>
      <c r="SW33" s="6"/>
      <c r="SX33" s="6"/>
      <c r="SY33" s="6"/>
      <c r="SZ33" s="6"/>
      <c r="TA33" s="6"/>
      <c r="TB33" s="6"/>
      <c r="TC33" s="6"/>
      <c r="TD33" s="6"/>
      <c r="TE33" s="6"/>
      <c r="TF33" s="6"/>
      <c r="TG33" s="6"/>
      <c r="TH33" s="6"/>
      <c r="TI33" s="6"/>
      <c r="TJ33" s="6"/>
      <c r="TK33" s="6"/>
      <c r="TL33" s="6"/>
      <c r="TM33" s="6"/>
      <c r="TN33" s="6"/>
      <c r="TO33" s="6"/>
      <c r="TP33" s="6"/>
      <c r="TQ33" s="6"/>
      <c r="TR33" s="6"/>
      <c r="TS33" s="6"/>
      <c r="TT33" s="6"/>
      <c r="TU33" s="6"/>
      <c r="TV33" s="6"/>
      <c r="TW33" s="6"/>
      <c r="TX33" s="6"/>
      <c r="TY33" s="6"/>
      <c r="TZ33" s="6"/>
      <c r="UA33" s="6"/>
      <c r="UB33" s="6"/>
      <c r="UC33" s="6"/>
      <c r="UD33" s="6"/>
      <c r="UE33" s="6"/>
      <c r="UF33" s="6"/>
      <c r="UG33" s="6"/>
      <c r="UH33" s="6"/>
      <c r="UI33" s="6"/>
      <c r="UJ33" s="6"/>
      <c r="UK33" s="6"/>
      <c r="UL33" s="6"/>
      <c r="UM33" s="6"/>
      <c r="UN33" s="6"/>
      <c r="UO33" s="6"/>
      <c r="UP33" s="6"/>
      <c r="UQ33" s="6"/>
      <c r="UR33" s="6"/>
      <c r="US33" s="6"/>
      <c r="UT33" s="6"/>
      <c r="UU33" s="6"/>
      <c r="UV33" s="6"/>
      <c r="UW33" s="6"/>
      <c r="UX33" s="6"/>
      <c r="UY33" s="6"/>
      <c r="UZ33" s="6"/>
      <c r="VA33" s="6"/>
      <c r="VB33" s="6"/>
      <c r="VC33" s="6"/>
      <c r="VD33" s="6"/>
      <c r="VE33" s="6"/>
      <c r="VF33" s="6"/>
      <c r="VG33" s="6"/>
      <c r="VH33" s="6"/>
      <c r="VI33" s="6"/>
      <c r="VJ33" s="6"/>
      <c r="VK33" s="6"/>
      <c r="VL33" s="6"/>
      <c r="VM33" s="6"/>
      <c r="VN33" s="6"/>
      <c r="VO33" s="6"/>
      <c r="VP33" s="6"/>
      <c r="VQ33" s="6"/>
      <c r="VR33" s="6"/>
      <c r="VS33" s="6"/>
      <c r="VT33" s="6"/>
      <c r="VU33" s="6"/>
      <c r="VV33" s="6"/>
      <c r="VW33" s="6"/>
      <c r="VX33" s="6"/>
      <c r="VY33" s="6"/>
      <c r="VZ33" s="6"/>
      <c r="WA33" s="6"/>
      <c r="WB33" s="6"/>
      <c r="WC33" s="6"/>
      <c r="WD33" s="6"/>
      <c r="WE33" s="6"/>
      <c r="WF33" s="6"/>
      <c r="WG33" s="6"/>
      <c r="WH33" s="6"/>
      <c r="WI33" s="6"/>
      <c r="WJ33" s="6"/>
      <c r="WK33" s="6"/>
      <c r="WL33" s="6"/>
      <c r="WM33" s="6"/>
      <c r="WN33" s="6"/>
      <c r="WO33" s="6"/>
      <c r="WP33" s="6"/>
      <c r="WQ33" s="6"/>
      <c r="WR33" s="6"/>
      <c r="WS33" s="6"/>
      <c r="WT33" s="6"/>
      <c r="WU33" s="6"/>
      <c r="WV33" s="6"/>
      <c r="WW33" s="6"/>
      <c r="WX33" s="6"/>
      <c r="WY33" s="6"/>
      <c r="WZ33" s="6"/>
      <c r="XA33" s="6"/>
      <c r="XB33" s="6"/>
      <c r="XC33" s="6"/>
      <c r="XD33" s="6"/>
      <c r="XE33" s="6"/>
      <c r="XF33" s="6"/>
      <c r="XG33" s="6"/>
      <c r="XH33" s="6"/>
      <c r="XI33" s="6"/>
      <c r="XJ33" s="6"/>
      <c r="XK33" s="6"/>
      <c r="XL33" s="6"/>
      <c r="XM33" s="6"/>
      <c r="XN33" s="6"/>
      <c r="XO33" s="6"/>
      <c r="XP33" s="6"/>
      <c r="XQ33" s="6"/>
      <c r="XR33" s="6"/>
      <c r="XS33" s="6"/>
      <c r="XT33" s="6"/>
      <c r="XU33" s="6"/>
      <c r="XV33" s="6"/>
      <c r="XW33" s="6"/>
      <c r="XX33" s="6"/>
      <c r="XY33" s="6"/>
      <c r="XZ33" s="6"/>
      <c r="YA33" s="6"/>
      <c r="YB33" s="6"/>
      <c r="YC33" s="6"/>
      <c r="YD33" s="6"/>
      <c r="YE33" s="6"/>
      <c r="YF33" s="6"/>
      <c r="YG33" s="6"/>
      <c r="YH33" s="6"/>
      <c r="YI33" s="6"/>
      <c r="YJ33" s="6"/>
      <c r="YK33" s="6"/>
      <c r="YL33" s="6"/>
      <c r="YM33" s="6"/>
      <c r="YN33" s="6"/>
      <c r="YO33" s="6"/>
      <c r="YP33" s="6"/>
      <c r="YQ33" s="6"/>
      <c r="YR33" s="6"/>
      <c r="YS33" s="6"/>
      <c r="YT33" s="6"/>
      <c r="YU33" s="6"/>
      <c r="YV33" s="6"/>
      <c r="YW33" s="6"/>
      <c r="YX33" s="6"/>
      <c r="YY33" s="6"/>
      <c r="YZ33" s="6"/>
      <c r="ZA33" s="6"/>
      <c r="ZB33" s="6"/>
      <c r="ZC33" s="6"/>
      <c r="ZD33" s="6"/>
      <c r="ZE33" s="6"/>
      <c r="ZF33" s="6"/>
      <c r="ZG33" s="6"/>
      <c r="ZH33" s="6"/>
      <c r="ZI33" s="6"/>
      <c r="ZJ33" s="6"/>
      <c r="ZK33" s="6"/>
      <c r="ZL33" s="6"/>
      <c r="ZM33" s="6"/>
      <c r="ZN33" s="6"/>
      <c r="ZO33" s="6"/>
      <c r="ZP33" s="6"/>
      <c r="ZQ33" s="6"/>
      <c r="ZR33" s="6"/>
      <c r="ZS33" s="6"/>
      <c r="ZT33" s="6"/>
      <c r="ZU33" s="6"/>
      <c r="ZV33" s="6"/>
      <c r="ZW33" s="6"/>
      <c r="ZX33" s="6"/>
      <c r="ZY33" s="6"/>
      <c r="ZZ33" s="6"/>
      <c r="AAA33" s="6"/>
      <c r="AAB33" s="6"/>
      <c r="AAC33" s="6"/>
      <c r="AAD33" s="6"/>
      <c r="AAE33" s="6"/>
      <c r="AAF33" s="6"/>
      <c r="AAG33" s="6"/>
      <c r="AAH33" s="6"/>
      <c r="AAI33" s="6"/>
      <c r="AAJ33" s="6"/>
      <c r="AAK33" s="6"/>
      <c r="AAL33" s="6"/>
      <c r="AAM33" s="6"/>
      <c r="AAN33" s="6"/>
      <c r="AAO33" s="6"/>
      <c r="AAP33" s="6"/>
      <c r="AAQ33" s="6"/>
      <c r="AAR33" s="6"/>
      <c r="AAS33" s="6"/>
      <c r="AAT33" s="6"/>
      <c r="AAU33" s="6"/>
      <c r="AAV33" s="6"/>
      <c r="AAW33" s="6"/>
      <c r="AAX33" s="6"/>
      <c r="AAY33" s="6"/>
      <c r="AAZ33" s="6"/>
      <c r="ABA33" s="6"/>
      <c r="ABB33" s="6"/>
      <c r="ABC33" s="6"/>
      <c r="ABD33" s="6"/>
      <c r="ABE33" s="6"/>
      <c r="ABF33" s="6"/>
      <c r="ABG33" s="6"/>
      <c r="ABH33" s="6"/>
      <c r="ABI33" s="6"/>
      <c r="ABJ33" s="6"/>
      <c r="ABK33" s="6"/>
      <c r="ABL33" s="6"/>
      <c r="ABM33" s="6"/>
      <c r="ABN33" s="6"/>
      <c r="ABO33" s="6"/>
      <c r="ABP33" s="6"/>
      <c r="ABQ33" s="6"/>
      <c r="ABR33" s="6"/>
      <c r="ABS33" s="6"/>
      <c r="ABT33" s="6"/>
      <c r="ABU33" s="6"/>
      <c r="ABV33" s="6"/>
      <c r="ABW33" s="6"/>
      <c r="ABX33" s="6"/>
      <c r="ABY33" s="6"/>
      <c r="ABZ33" s="6"/>
      <c r="ACA33" s="6"/>
      <c r="ACB33" s="6"/>
      <c r="ACC33" s="6"/>
      <c r="ACD33" s="6"/>
      <c r="ACE33" s="6"/>
      <c r="ACF33" s="6"/>
      <c r="ACG33" s="6"/>
      <c r="ACH33" s="6"/>
      <c r="ACI33" s="6"/>
      <c r="ACJ33" s="6"/>
      <c r="ACK33" s="6"/>
      <c r="ACL33" s="6"/>
      <c r="ACM33" s="6"/>
    </row>
    <row r="34" spans="1:767" s="64" customFormat="1">
      <c r="A34" s="91">
        <v>34</v>
      </c>
      <c r="B34" s="92">
        <v>263</v>
      </c>
      <c r="C34" s="93"/>
      <c r="D34" s="93" t="s">
        <v>165</v>
      </c>
      <c r="E34" s="98">
        <v>43619</v>
      </c>
      <c r="F34" s="91" t="s">
        <v>76</v>
      </c>
      <c r="G34" s="93" t="s">
        <v>169</v>
      </c>
      <c r="H34" s="91">
        <v>4</v>
      </c>
      <c r="I34" s="93"/>
      <c r="J34" s="106" t="s">
        <v>183</v>
      </c>
      <c r="K34" s="106"/>
      <c r="L34" s="106"/>
      <c r="M34" s="106"/>
      <c r="N34" s="106"/>
      <c r="O34" s="91">
        <v>150.55372600000001</v>
      </c>
      <c r="P34" s="93"/>
      <c r="Q34" s="93"/>
      <c r="R34" s="96">
        <v>1000</v>
      </c>
      <c r="S34" s="95"/>
      <c r="T34" s="95"/>
      <c r="U34" s="95"/>
      <c r="V34" s="95" t="s">
        <v>128</v>
      </c>
      <c r="W34" s="97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  <c r="IW34" s="6"/>
      <c r="IX34" s="6"/>
      <c r="IY34" s="6"/>
      <c r="IZ34" s="6"/>
      <c r="JA34" s="6"/>
      <c r="JB34" s="6"/>
      <c r="JC34" s="6"/>
      <c r="JD34" s="6"/>
      <c r="JE34" s="6"/>
      <c r="JF34" s="6"/>
      <c r="JG34" s="6"/>
      <c r="JH34" s="6"/>
      <c r="JI34" s="6"/>
      <c r="JJ34" s="6"/>
      <c r="JK34" s="6"/>
      <c r="JL34" s="6"/>
      <c r="JM34" s="6"/>
      <c r="JN34" s="6"/>
      <c r="JO34" s="6"/>
      <c r="JP34" s="6"/>
      <c r="JQ34" s="6"/>
      <c r="JR34" s="6"/>
      <c r="JS34" s="6"/>
      <c r="JT34" s="6"/>
      <c r="JU34" s="6"/>
      <c r="JV34" s="6"/>
      <c r="JW34" s="6"/>
      <c r="JX34" s="6"/>
      <c r="JY34" s="6"/>
      <c r="JZ34" s="6"/>
      <c r="KA34" s="6"/>
      <c r="KB34" s="6"/>
      <c r="KC34" s="6"/>
      <c r="KD34" s="6"/>
      <c r="KE34" s="6"/>
      <c r="KF34" s="6"/>
      <c r="KG34" s="6"/>
      <c r="KH34" s="6"/>
      <c r="KI34" s="6"/>
      <c r="KJ34" s="6"/>
      <c r="KK34" s="6"/>
      <c r="KL34" s="6"/>
      <c r="KM34" s="6"/>
      <c r="KN34" s="6"/>
      <c r="KO34" s="6"/>
      <c r="KP34" s="6"/>
      <c r="KQ34" s="6"/>
      <c r="KR34" s="6"/>
      <c r="KS34" s="6"/>
      <c r="KT34" s="6"/>
      <c r="KU34" s="6"/>
      <c r="KV34" s="6"/>
      <c r="KW34" s="6"/>
      <c r="KX34" s="6"/>
      <c r="KY34" s="6"/>
      <c r="KZ34" s="6"/>
      <c r="LA34" s="6"/>
      <c r="LB34" s="6"/>
      <c r="LC34" s="6"/>
      <c r="LD34" s="6"/>
      <c r="LE34" s="6"/>
      <c r="LF34" s="6"/>
      <c r="LG34" s="6"/>
      <c r="LH34" s="6"/>
      <c r="LI34" s="6"/>
      <c r="LJ34" s="6"/>
      <c r="LK34" s="6"/>
      <c r="LL34" s="6"/>
      <c r="LM34" s="6"/>
      <c r="LN34" s="6"/>
      <c r="LO34" s="6"/>
      <c r="LP34" s="6"/>
      <c r="LQ34" s="6"/>
      <c r="LR34" s="6"/>
      <c r="LS34" s="6"/>
      <c r="LT34" s="6"/>
      <c r="LU34" s="6"/>
      <c r="LV34" s="6"/>
      <c r="LW34" s="6"/>
      <c r="LX34" s="6"/>
      <c r="LY34" s="6"/>
      <c r="LZ34" s="6"/>
      <c r="MA34" s="6"/>
      <c r="MB34" s="6"/>
      <c r="MC34" s="6"/>
      <c r="MD34" s="6"/>
      <c r="ME34" s="6"/>
      <c r="MF34" s="6"/>
      <c r="MG34" s="6"/>
      <c r="MH34" s="6"/>
      <c r="MI34" s="6"/>
      <c r="MJ34" s="6"/>
      <c r="MK34" s="6"/>
      <c r="ML34" s="6"/>
      <c r="MM34" s="6"/>
      <c r="MN34" s="6"/>
      <c r="MO34" s="6"/>
      <c r="MP34" s="6"/>
      <c r="MQ34" s="6"/>
      <c r="MR34" s="6"/>
      <c r="MS34" s="6"/>
      <c r="MT34" s="6"/>
      <c r="MU34" s="6"/>
      <c r="MV34" s="6"/>
      <c r="MW34" s="6"/>
      <c r="MX34" s="6"/>
      <c r="MY34" s="6"/>
      <c r="MZ34" s="6"/>
      <c r="NA34" s="6"/>
      <c r="NB34" s="6"/>
      <c r="NC34" s="6"/>
      <c r="ND34" s="6"/>
      <c r="NE34" s="6"/>
      <c r="NF34" s="6"/>
      <c r="NG34" s="6"/>
      <c r="NH34" s="6"/>
      <c r="NI34" s="6"/>
      <c r="NJ34" s="6"/>
      <c r="NK34" s="6"/>
      <c r="NL34" s="6"/>
      <c r="NM34" s="6"/>
      <c r="NN34" s="6"/>
      <c r="NO34" s="6"/>
      <c r="NP34" s="6"/>
      <c r="NQ34" s="6"/>
      <c r="NR34" s="6"/>
      <c r="NS34" s="6"/>
      <c r="NT34" s="6"/>
      <c r="NU34" s="6"/>
      <c r="NV34" s="6"/>
      <c r="NW34" s="6"/>
      <c r="NX34" s="6"/>
      <c r="NY34" s="6"/>
      <c r="NZ34" s="6"/>
      <c r="OA34" s="6"/>
      <c r="OB34" s="6"/>
      <c r="OC34" s="6"/>
      <c r="OD34" s="6"/>
      <c r="OE34" s="6"/>
      <c r="OF34" s="6"/>
      <c r="OG34" s="6"/>
      <c r="OH34" s="6"/>
      <c r="OI34" s="6"/>
      <c r="OJ34" s="6"/>
      <c r="OK34" s="6"/>
      <c r="OL34" s="6"/>
      <c r="OM34" s="6"/>
      <c r="ON34" s="6"/>
      <c r="OO34" s="6"/>
      <c r="OP34" s="6"/>
      <c r="OQ34" s="6"/>
      <c r="OR34" s="6"/>
      <c r="OS34" s="6"/>
      <c r="OT34" s="6"/>
      <c r="OU34" s="6"/>
      <c r="OV34" s="6"/>
      <c r="OW34" s="6"/>
      <c r="OX34" s="6"/>
      <c r="OY34" s="6"/>
      <c r="OZ34" s="6"/>
      <c r="PA34" s="6"/>
      <c r="PB34" s="6"/>
      <c r="PC34" s="6"/>
      <c r="PD34" s="6"/>
      <c r="PE34" s="6"/>
      <c r="PF34" s="6"/>
      <c r="PG34" s="6"/>
      <c r="PH34" s="6"/>
      <c r="PI34" s="6"/>
      <c r="PJ34" s="6"/>
      <c r="PK34" s="6"/>
      <c r="PL34" s="6"/>
      <c r="PM34" s="6"/>
      <c r="PN34" s="6"/>
      <c r="PO34" s="6"/>
      <c r="PP34" s="6"/>
      <c r="PQ34" s="6"/>
      <c r="PR34" s="6"/>
      <c r="PS34" s="6"/>
      <c r="PT34" s="6"/>
      <c r="PU34" s="6"/>
      <c r="PV34" s="6"/>
      <c r="PW34" s="6"/>
      <c r="PX34" s="6"/>
      <c r="PY34" s="6"/>
      <c r="PZ34" s="6"/>
      <c r="QA34" s="6"/>
      <c r="QB34" s="6"/>
      <c r="QC34" s="6"/>
      <c r="QD34" s="6"/>
      <c r="QE34" s="6"/>
      <c r="QF34" s="6"/>
      <c r="QG34" s="6"/>
      <c r="QH34" s="6"/>
      <c r="QI34" s="6"/>
      <c r="QJ34" s="6"/>
      <c r="QK34" s="6"/>
      <c r="QL34" s="6"/>
      <c r="QM34" s="6"/>
      <c r="QN34" s="6"/>
      <c r="QO34" s="6"/>
      <c r="QP34" s="6"/>
      <c r="QQ34" s="6"/>
      <c r="QR34" s="6"/>
      <c r="QS34" s="6"/>
      <c r="QT34" s="6"/>
      <c r="QU34" s="6"/>
      <c r="QV34" s="6"/>
      <c r="QW34" s="6"/>
      <c r="QX34" s="6"/>
      <c r="QY34" s="6"/>
      <c r="QZ34" s="6"/>
      <c r="RA34" s="6"/>
      <c r="RB34" s="6"/>
      <c r="RC34" s="6"/>
      <c r="RD34" s="6"/>
      <c r="RE34" s="6"/>
      <c r="RF34" s="6"/>
      <c r="RG34" s="6"/>
      <c r="RH34" s="6"/>
      <c r="RI34" s="6"/>
      <c r="RJ34" s="6"/>
      <c r="RK34" s="6"/>
      <c r="RL34" s="6"/>
      <c r="RM34" s="6"/>
      <c r="RN34" s="6"/>
      <c r="RO34" s="6"/>
      <c r="RP34" s="6"/>
      <c r="RQ34" s="6"/>
      <c r="RR34" s="6"/>
      <c r="RS34" s="6"/>
      <c r="RT34" s="6"/>
      <c r="RU34" s="6"/>
      <c r="RV34" s="6"/>
      <c r="RW34" s="6"/>
      <c r="RX34" s="6"/>
      <c r="RY34" s="6"/>
      <c r="RZ34" s="6"/>
      <c r="SA34" s="6"/>
      <c r="SB34" s="6"/>
      <c r="SC34" s="6"/>
      <c r="SD34" s="6"/>
      <c r="SE34" s="6"/>
      <c r="SF34" s="6"/>
      <c r="SG34" s="6"/>
      <c r="SH34" s="6"/>
      <c r="SI34" s="6"/>
      <c r="SJ34" s="6"/>
      <c r="SK34" s="6"/>
      <c r="SL34" s="6"/>
      <c r="SM34" s="6"/>
      <c r="SN34" s="6"/>
      <c r="SO34" s="6"/>
      <c r="SP34" s="6"/>
      <c r="SQ34" s="6"/>
      <c r="SR34" s="6"/>
      <c r="SS34" s="6"/>
      <c r="ST34" s="6"/>
      <c r="SU34" s="6"/>
      <c r="SV34" s="6"/>
      <c r="SW34" s="6"/>
      <c r="SX34" s="6"/>
      <c r="SY34" s="6"/>
      <c r="SZ34" s="6"/>
      <c r="TA34" s="6"/>
      <c r="TB34" s="6"/>
      <c r="TC34" s="6"/>
      <c r="TD34" s="6"/>
      <c r="TE34" s="6"/>
      <c r="TF34" s="6"/>
      <c r="TG34" s="6"/>
      <c r="TH34" s="6"/>
      <c r="TI34" s="6"/>
      <c r="TJ34" s="6"/>
      <c r="TK34" s="6"/>
      <c r="TL34" s="6"/>
      <c r="TM34" s="6"/>
      <c r="TN34" s="6"/>
      <c r="TO34" s="6"/>
      <c r="TP34" s="6"/>
      <c r="TQ34" s="6"/>
      <c r="TR34" s="6"/>
      <c r="TS34" s="6"/>
      <c r="TT34" s="6"/>
      <c r="TU34" s="6"/>
      <c r="TV34" s="6"/>
      <c r="TW34" s="6"/>
      <c r="TX34" s="6"/>
      <c r="TY34" s="6"/>
      <c r="TZ34" s="6"/>
      <c r="UA34" s="6"/>
      <c r="UB34" s="6"/>
      <c r="UC34" s="6"/>
      <c r="UD34" s="6"/>
      <c r="UE34" s="6"/>
      <c r="UF34" s="6"/>
      <c r="UG34" s="6"/>
      <c r="UH34" s="6"/>
      <c r="UI34" s="6"/>
      <c r="UJ34" s="6"/>
      <c r="UK34" s="6"/>
      <c r="UL34" s="6"/>
      <c r="UM34" s="6"/>
      <c r="UN34" s="6"/>
      <c r="UO34" s="6"/>
      <c r="UP34" s="6"/>
      <c r="UQ34" s="6"/>
      <c r="UR34" s="6"/>
      <c r="US34" s="6"/>
      <c r="UT34" s="6"/>
      <c r="UU34" s="6"/>
      <c r="UV34" s="6"/>
      <c r="UW34" s="6"/>
      <c r="UX34" s="6"/>
      <c r="UY34" s="6"/>
      <c r="UZ34" s="6"/>
      <c r="VA34" s="6"/>
      <c r="VB34" s="6"/>
      <c r="VC34" s="6"/>
      <c r="VD34" s="6"/>
      <c r="VE34" s="6"/>
      <c r="VF34" s="6"/>
      <c r="VG34" s="6"/>
      <c r="VH34" s="6"/>
      <c r="VI34" s="6"/>
      <c r="VJ34" s="6"/>
      <c r="VK34" s="6"/>
      <c r="VL34" s="6"/>
      <c r="VM34" s="6"/>
      <c r="VN34" s="6"/>
      <c r="VO34" s="6"/>
      <c r="VP34" s="6"/>
      <c r="VQ34" s="6"/>
      <c r="VR34" s="6"/>
      <c r="VS34" s="6"/>
      <c r="VT34" s="6"/>
      <c r="VU34" s="6"/>
      <c r="VV34" s="6"/>
      <c r="VW34" s="6"/>
      <c r="VX34" s="6"/>
      <c r="VY34" s="6"/>
      <c r="VZ34" s="6"/>
      <c r="WA34" s="6"/>
      <c r="WB34" s="6"/>
      <c r="WC34" s="6"/>
      <c r="WD34" s="6"/>
      <c r="WE34" s="6"/>
      <c r="WF34" s="6"/>
      <c r="WG34" s="6"/>
      <c r="WH34" s="6"/>
      <c r="WI34" s="6"/>
      <c r="WJ34" s="6"/>
      <c r="WK34" s="6"/>
      <c r="WL34" s="6"/>
      <c r="WM34" s="6"/>
      <c r="WN34" s="6"/>
      <c r="WO34" s="6"/>
      <c r="WP34" s="6"/>
      <c r="WQ34" s="6"/>
      <c r="WR34" s="6"/>
      <c r="WS34" s="6"/>
      <c r="WT34" s="6"/>
      <c r="WU34" s="6"/>
      <c r="WV34" s="6"/>
      <c r="WW34" s="6"/>
      <c r="WX34" s="6"/>
      <c r="WY34" s="6"/>
      <c r="WZ34" s="6"/>
      <c r="XA34" s="6"/>
      <c r="XB34" s="6"/>
      <c r="XC34" s="6"/>
      <c r="XD34" s="6"/>
      <c r="XE34" s="6"/>
      <c r="XF34" s="6"/>
      <c r="XG34" s="6"/>
      <c r="XH34" s="6"/>
      <c r="XI34" s="6"/>
      <c r="XJ34" s="6"/>
      <c r="XK34" s="6"/>
      <c r="XL34" s="6"/>
      <c r="XM34" s="6"/>
      <c r="XN34" s="6"/>
      <c r="XO34" s="6"/>
      <c r="XP34" s="6"/>
      <c r="XQ34" s="6"/>
      <c r="XR34" s="6"/>
      <c r="XS34" s="6"/>
      <c r="XT34" s="6"/>
      <c r="XU34" s="6"/>
      <c r="XV34" s="6"/>
      <c r="XW34" s="6"/>
      <c r="XX34" s="6"/>
      <c r="XY34" s="6"/>
      <c r="XZ34" s="6"/>
      <c r="YA34" s="6"/>
      <c r="YB34" s="6"/>
      <c r="YC34" s="6"/>
      <c r="YD34" s="6"/>
      <c r="YE34" s="6"/>
      <c r="YF34" s="6"/>
      <c r="YG34" s="6"/>
      <c r="YH34" s="6"/>
      <c r="YI34" s="6"/>
      <c r="YJ34" s="6"/>
      <c r="YK34" s="6"/>
      <c r="YL34" s="6"/>
      <c r="YM34" s="6"/>
      <c r="YN34" s="6"/>
      <c r="YO34" s="6"/>
      <c r="YP34" s="6"/>
      <c r="YQ34" s="6"/>
      <c r="YR34" s="6"/>
      <c r="YS34" s="6"/>
      <c r="YT34" s="6"/>
      <c r="YU34" s="6"/>
      <c r="YV34" s="6"/>
      <c r="YW34" s="6"/>
      <c r="YX34" s="6"/>
      <c r="YY34" s="6"/>
      <c r="YZ34" s="6"/>
      <c r="ZA34" s="6"/>
      <c r="ZB34" s="6"/>
      <c r="ZC34" s="6"/>
      <c r="ZD34" s="6"/>
      <c r="ZE34" s="6"/>
      <c r="ZF34" s="6"/>
      <c r="ZG34" s="6"/>
      <c r="ZH34" s="6"/>
      <c r="ZI34" s="6"/>
      <c r="ZJ34" s="6"/>
      <c r="ZK34" s="6"/>
      <c r="ZL34" s="6"/>
      <c r="ZM34" s="6"/>
      <c r="ZN34" s="6"/>
      <c r="ZO34" s="6"/>
      <c r="ZP34" s="6"/>
      <c r="ZQ34" s="6"/>
      <c r="ZR34" s="6"/>
      <c r="ZS34" s="6"/>
      <c r="ZT34" s="6"/>
      <c r="ZU34" s="6"/>
      <c r="ZV34" s="6"/>
      <c r="ZW34" s="6"/>
      <c r="ZX34" s="6"/>
      <c r="ZY34" s="6"/>
      <c r="ZZ34" s="6"/>
      <c r="AAA34" s="6"/>
      <c r="AAB34" s="6"/>
      <c r="AAC34" s="6"/>
      <c r="AAD34" s="6"/>
      <c r="AAE34" s="6"/>
      <c r="AAF34" s="6"/>
      <c r="AAG34" s="6"/>
      <c r="AAH34" s="6"/>
      <c r="AAI34" s="6"/>
      <c r="AAJ34" s="6"/>
      <c r="AAK34" s="6"/>
      <c r="AAL34" s="6"/>
      <c r="AAM34" s="6"/>
      <c r="AAN34" s="6"/>
      <c r="AAO34" s="6"/>
      <c r="AAP34" s="6"/>
      <c r="AAQ34" s="6"/>
      <c r="AAR34" s="6"/>
      <c r="AAS34" s="6"/>
      <c r="AAT34" s="6"/>
      <c r="AAU34" s="6"/>
      <c r="AAV34" s="6"/>
      <c r="AAW34" s="6"/>
      <c r="AAX34" s="6"/>
      <c r="AAY34" s="6"/>
      <c r="AAZ34" s="6"/>
      <c r="ABA34" s="6"/>
      <c r="ABB34" s="6"/>
      <c r="ABC34" s="6"/>
      <c r="ABD34" s="6"/>
      <c r="ABE34" s="6"/>
      <c r="ABF34" s="6"/>
      <c r="ABG34" s="6"/>
      <c r="ABH34" s="6"/>
      <c r="ABI34" s="6"/>
      <c r="ABJ34" s="6"/>
      <c r="ABK34" s="6"/>
      <c r="ABL34" s="6"/>
      <c r="ABM34" s="6"/>
      <c r="ABN34" s="6"/>
      <c r="ABO34" s="6"/>
      <c r="ABP34" s="6"/>
      <c r="ABQ34" s="6"/>
      <c r="ABR34" s="6"/>
      <c r="ABS34" s="6"/>
      <c r="ABT34" s="6"/>
      <c r="ABU34" s="6"/>
      <c r="ABV34" s="6"/>
      <c r="ABW34" s="6"/>
      <c r="ABX34" s="6"/>
      <c r="ABY34" s="6"/>
      <c r="ABZ34" s="6"/>
      <c r="ACA34" s="6"/>
      <c r="ACB34" s="6"/>
      <c r="ACC34" s="6"/>
      <c r="ACD34" s="6"/>
      <c r="ACE34" s="6"/>
      <c r="ACF34" s="6"/>
      <c r="ACG34" s="6"/>
      <c r="ACH34" s="6"/>
      <c r="ACI34" s="6"/>
      <c r="ACJ34" s="6"/>
      <c r="ACK34" s="6"/>
      <c r="ACL34" s="6"/>
      <c r="ACM34" s="6"/>
    </row>
    <row r="35" spans="1:767" s="42" customFormat="1" ht="18">
      <c r="A35" s="99">
        <v>33</v>
      </c>
      <c r="B35" s="92">
        <v>116</v>
      </c>
      <c r="C35" s="99"/>
      <c r="D35" s="99" t="s">
        <v>166</v>
      </c>
      <c r="E35" s="118">
        <v>43619</v>
      </c>
      <c r="F35" s="99" t="s">
        <v>76</v>
      </c>
      <c r="G35" s="99" t="s">
        <v>161</v>
      </c>
      <c r="H35" s="99">
        <v>5</v>
      </c>
      <c r="I35" s="99"/>
      <c r="J35" s="100" t="s">
        <v>184</v>
      </c>
      <c r="K35" s="100"/>
      <c r="L35" s="100"/>
      <c r="M35" s="100"/>
      <c r="N35" s="100"/>
      <c r="O35" s="119">
        <v>165.43781999999999</v>
      </c>
      <c r="P35" s="99"/>
      <c r="Q35" s="99"/>
      <c r="R35" s="101" t="s">
        <v>185</v>
      </c>
      <c r="S35" s="100"/>
      <c r="T35" s="100"/>
      <c r="U35" s="100"/>
      <c r="V35" s="100" t="s">
        <v>128</v>
      </c>
      <c r="W35" s="102" t="s">
        <v>186</v>
      </c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  <c r="EN35" s="77"/>
      <c r="EO35" s="77"/>
      <c r="EP35" s="77"/>
      <c r="EQ35" s="77"/>
      <c r="ER35" s="77"/>
      <c r="ES35" s="77"/>
      <c r="ET35" s="77"/>
      <c r="EU35" s="77"/>
      <c r="EV35" s="77"/>
      <c r="EW35" s="77"/>
      <c r="EX35" s="77"/>
      <c r="EY35" s="77"/>
      <c r="EZ35" s="77"/>
      <c r="FA35" s="77"/>
      <c r="FB35" s="77"/>
      <c r="FC35" s="77"/>
      <c r="FD35" s="77"/>
      <c r="FE35" s="77"/>
      <c r="FF35" s="77"/>
      <c r="FG35" s="77"/>
      <c r="FH35" s="77"/>
      <c r="FI35" s="77"/>
      <c r="FJ35" s="77"/>
      <c r="FK35" s="77"/>
      <c r="FL35" s="77"/>
      <c r="FM35" s="77"/>
      <c r="FN35" s="77"/>
      <c r="FO35" s="77"/>
      <c r="FP35" s="77"/>
      <c r="FQ35" s="77"/>
      <c r="FR35" s="77"/>
      <c r="FS35" s="77"/>
      <c r="FT35" s="77"/>
      <c r="FU35" s="77"/>
      <c r="FV35" s="77"/>
      <c r="FW35" s="77"/>
      <c r="FX35" s="77"/>
      <c r="FY35" s="77"/>
      <c r="FZ35" s="77"/>
      <c r="GA35" s="77"/>
      <c r="GB35" s="77"/>
      <c r="GC35" s="77"/>
      <c r="GD35" s="77"/>
      <c r="GE35" s="77"/>
      <c r="GF35" s="77"/>
      <c r="GG35" s="77"/>
      <c r="GH35" s="77"/>
      <c r="GI35" s="77"/>
      <c r="GJ35" s="77"/>
      <c r="GK35" s="77"/>
      <c r="GL35" s="77"/>
      <c r="GM35" s="77"/>
      <c r="GN35" s="77"/>
      <c r="GO35" s="77"/>
      <c r="GP35" s="77"/>
      <c r="GQ35" s="77"/>
      <c r="GR35" s="77"/>
      <c r="GS35" s="77"/>
      <c r="GT35" s="77"/>
      <c r="GU35" s="77"/>
      <c r="GV35" s="77"/>
      <c r="GW35" s="77"/>
      <c r="GX35" s="77"/>
      <c r="GY35" s="77"/>
      <c r="GZ35" s="77"/>
      <c r="HA35" s="77"/>
      <c r="HB35" s="77"/>
      <c r="HC35" s="77"/>
      <c r="HD35" s="77"/>
      <c r="HE35" s="77"/>
      <c r="HF35" s="77"/>
      <c r="HG35" s="77"/>
      <c r="HH35" s="77"/>
      <c r="HI35" s="77"/>
      <c r="HJ35" s="77"/>
      <c r="HK35" s="77"/>
      <c r="HL35" s="77"/>
      <c r="HM35" s="77"/>
      <c r="HN35" s="77"/>
      <c r="HO35" s="77"/>
      <c r="HP35" s="77"/>
      <c r="HQ35" s="77"/>
      <c r="HR35" s="77"/>
      <c r="HS35" s="77"/>
      <c r="HT35" s="77"/>
      <c r="HU35" s="77"/>
      <c r="HV35" s="77"/>
      <c r="HW35" s="77"/>
      <c r="HX35" s="77"/>
      <c r="HY35" s="77"/>
      <c r="HZ35" s="77"/>
      <c r="IA35" s="77"/>
      <c r="IB35" s="77"/>
      <c r="IC35" s="77"/>
      <c r="ID35" s="77"/>
      <c r="IE35" s="77"/>
      <c r="IF35" s="77"/>
      <c r="IG35" s="77"/>
      <c r="IH35" s="77"/>
      <c r="II35" s="77"/>
      <c r="IJ35" s="77"/>
      <c r="IK35" s="77"/>
      <c r="IL35" s="77"/>
      <c r="IM35" s="77"/>
      <c r="IN35" s="77"/>
      <c r="IO35" s="77"/>
      <c r="IP35" s="77"/>
      <c r="IQ35" s="77"/>
      <c r="IR35" s="77"/>
      <c r="IS35" s="77"/>
      <c r="IT35" s="77"/>
      <c r="IU35" s="77"/>
      <c r="IV35" s="77"/>
      <c r="IW35" s="77"/>
      <c r="IX35" s="77"/>
      <c r="IY35" s="77"/>
      <c r="IZ35" s="77"/>
      <c r="JA35" s="77"/>
      <c r="JB35" s="77"/>
      <c r="JC35" s="77"/>
      <c r="JD35" s="77"/>
      <c r="JE35" s="77"/>
      <c r="JF35" s="77"/>
      <c r="JG35" s="77"/>
      <c r="JH35" s="77"/>
      <c r="JI35" s="77"/>
      <c r="JJ35" s="77"/>
      <c r="JK35" s="77"/>
      <c r="JL35" s="77"/>
      <c r="JM35" s="77"/>
      <c r="JN35" s="77"/>
      <c r="JO35" s="77"/>
      <c r="JP35" s="77"/>
      <c r="JQ35" s="77"/>
      <c r="JR35" s="77"/>
      <c r="JS35" s="77"/>
      <c r="JT35" s="77"/>
      <c r="JU35" s="77"/>
      <c r="JV35" s="77"/>
      <c r="JW35" s="77"/>
      <c r="JX35" s="77"/>
      <c r="JY35" s="77"/>
      <c r="JZ35" s="77"/>
      <c r="KA35" s="77"/>
      <c r="KB35" s="77"/>
      <c r="KC35" s="77"/>
      <c r="KD35" s="77"/>
      <c r="KE35" s="77"/>
      <c r="KF35" s="77"/>
      <c r="KG35" s="77"/>
      <c r="KH35" s="77"/>
      <c r="KI35" s="77"/>
      <c r="KJ35" s="77"/>
      <c r="KK35" s="77"/>
      <c r="KL35" s="77"/>
      <c r="KM35" s="77"/>
      <c r="KN35" s="77"/>
      <c r="KO35" s="77"/>
      <c r="KP35" s="77"/>
      <c r="KQ35" s="77"/>
      <c r="KR35" s="77"/>
      <c r="KS35" s="77"/>
      <c r="KT35" s="77"/>
      <c r="KU35" s="77"/>
      <c r="KV35" s="77"/>
      <c r="KW35" s="77"/>
      <c r="KX35" s="77"/>
      <c r="KY35" s="77"/>
      <c r="KZ35" s="77"/>
      <c r="LA35" s="77"/>
      <c r="LB35" s="77"/>
      <c r="LC35" s="77"/>
      <c r="LD35" s="77"/>
      <c r="LE35" s="77"/>
      <c r="LF35" s="77"/>
      <c r="LG35" s="77"/>
      <c r="LH35" s="77"/>
      <c r="LI35" s="77"/>
      <c r="LJ35" s="77"/>
      <c r="LK35" s="77"/>
      <c r="LL35" s="77"/>
      <c r="LM35" s="77"/>
      <c r="LN35" s="77"/>
      <c r="LO35" s="77"/>
      <c r="LP35" s="77"/>
      <c r="LQ35" s="77"/>
      <c r="LR35" s="77"/>
      <c r="LS35" s="77"/>
      <c r="LT35" s="77"/>
      <c r="LU35" s="77"/>
      <c r="LV35" s="77"/>
      <c r="LW35" s="77"/>
      <c r="LX35" s="77"/>
      <c r="LY35" s="77"/>
      <c r="LZ35" s="77"/>
      <c r="MA35" s="77"/>
      <c r="MB35" s="77"/>
      <c r="MC35" s="77"/>
      <c r="MD35" s="77"/>
      <c r="ME35" s="77"/>
      <c r="MF35" s="77"/>
      <c r="MG35" s="77"/>
      <c r="MH35" s="77"/>
      <c r="MI35" s="77"/>
      <c r="MJ35" s="77"/>
      <c r="MK35" s="77"/>
      <c r="ML35" s="77"/>
      <c r="MM35" s="77"/>
      <c r="MN35" s="77"/>
      <c r="MO35" s="77"/>
      <c r="MP35" s="77"/>
      <c r="MQ35" s="77"/>
      <c r="MR35" s="77"/>
      <c r="MS35" s="77"/>
      <c r="MT35" s="77"/>
      <c r="MU35" s="77"/>
      <c r="MV35" s="77"/>
      <c r="MW35" s="77"/>
      <c r="MX35" s="77"/>
      <c r="MY35" s="77"/>
      <c r="MZ35" s="77"/>
      <c r="NA35" s="77"/>
      <c r="NB35" s="77"/>
      <c r="NC35" s="77"/>
      <c r="ND35" s="77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7"/>
      <c r="NS35" s="77"/>
      <c r="NT35" s="77"/>
      <c r="NU35" s="77"/>
      <c r="NV35" s="77"/>
      <c r="NW35" s="77"/>
      <c r="NX35" s="77"/>
      <c r="NY35" s="77"/>
      <c r="NZ35" s="77"/>
      <c r="OA35" s="77"/>
      <c r="OB35" s="77"/>
      <c r="OC35" s="77"/>
      <c r="OD35" s="77"/>
      <c r="OE35" s="77"/>
      <c r="OF35" s="77"/>
      <c r="OG35" s="77"/>
      <c r="OH35" s="77"/>
      <c r="OI35" s="77"/>
      <c r="OJ35" s="77"/>
      <c r="OK35" s="77"/>
      <c r="OL35" s="77"/>
      <c r="OM35" s="77"/>
      <c r="ON35" s="77"/>
      <c r="OO35" s="77"/>
      <c r="OP35" s="77"/>
      <c r="OQ35" s="77"/>
      <c r="OR35" s="77"/>
      <c r="OS35" s="77"/>
      <c r="OT35" s="77"/>
      <c r="OU35" s="77"/>
      <c r="OV35" s="77"/>
      <c r="OW35" s="77"/>
      <c r="OX35" s="77"/>
      <c r="OY35" s="77"/>
      <c r="OZ35" s="77"/>
      <c r="PA35" s="77"/>
      <c r="PB35" s="77"/>
      <c r="PC35" s="77"/>
      <c r="PD35" s="77"/>
      <c r="PE35" s="77"/>
      <c r="PF35" s="77"/>
      <c r="PG35" s="77"/>
      <c r="PH35" s="77"/>
      <c r="PI35" s="77"/>
      <c r="PJ35" s="77"/>
      <c r="PK35" s="77"/>
      <c r="PL35" s="77"/>
      <c r="PM35" s="77"/>
      <c r="PN35" s="77"/>
      <c r="PO35" s="77"/>
      <c r="PP35" s="77"/>
      <c r="PQ35" s="77"/>
      <c r="PR35" s="77"/>
      <c r="PS35" s="77"/>
      <c r="PT35" s="77"/>
      <c r="PU35" s="77"/>
      <c r="PV35" s="77"/>
      <c r="PW35" s="77"/>
      <c r="PX35" s="77"/>
      <c r="PY35" s="77"/>
      <c r="PZ35" s="77"/>
      <c r="QA35" s="77"/>
      <c r="QB35" s="77"/>
      <c r="QC35" s="77"/>
      <c r="QD35" s="77"/>
      <c r="QE35" s="77"/>
      <c r="QF35" s="77"/>
      <c r="QG35" s="77"/>
      <c r="QH35" s="77"/>
      <c r="QI35" s="77"/>
      <c r="QJ35" s="77"/>
      <c r="QK35" s="77"/>
      <c r="QL35" s="77"/>
      <c r="QM35" s="77"/>
      <c r="QN35" s="77"/>
      <c r="QO35" s="77"/>
      <c r="QP35" s="77"/>
      <c r="QQ35" s="77"/>
      <c r="QR35" s="77"/>
      <c r="QS35" s="77"/>
      <c r="QT35" s="77"/>
      <c r="QU35" s="77"/>
      <c r="QV35" s="77"/>
      <c r="QW35" s="77"/>
      <c r="QX35" s="77"/>
      <c r="QY35" s="77"/>
      <c r="QZ35" s="77"/>
      <c r="RA35" s="77"/>
      <c r="RB35" s="77"/>
      <c r="RC35" s="77"/>
      <c r="RD35" s="77"/>
      <c r="RE35" s="77"/>
      <c r="RF35" s="77"/>
      <c r="RG35" s="77"/>
      <c r="RH35" s="77"/>
      <c r="RI35" s="77"/>
      <c r="RJ35" s="77"/>
      <c r="RK35" s="77"/>
      <c r="RL35" s="77"/>
      <c r="RM35" s="77"/>
      <c r="RN35" s="77"/>
      <c r="RO35" s="77"/>
      <c r="RP35" s="77"/>
      <c r="RQ35" s="77"/>
      <c r="RR35" s="77"/>
      <c r="RS35" s="77"/>
      <c r="RT35" s="77"/>
      <c r="RU35" s="77"/>
      <c r="RV35" s="77"/>
      <c r="RW35" s="77"/>
      <c r="RX35" s="77"/>
      <c r="RY35" s="77"/>
      <c r="RZ35" s="77"/>
      <c r="SA35" s="77"/>
      <c r="SB35" s="77"/>
      <c r="SC35" s="77"/>
      <c r="SD35" s="77"/>
      <c r="SE35" s="77"/>
      <c r="SF35" s="77"/>
      <c r="SG35" s="77"/>
      <c r="SH35" s="77"/>
      <c r="SI35" s="77"/>
      <c r="SJ35" s="77"/>
      <c r="SK35" s="77"/>
      <c r="SL35" s="77"/>
      <c r="SM35" s="77"/>
      <c r="SN35" s="77"/>
      <c r="SO35" s="77"/>
      <c r="SP35" s="77"/>
      <c r="SQ35" s="77"/>
      <c r="SR35" s="77"/>
      <c r="SS35" s="77"/>
      <c r="ST35" s="77"/>
      <c r="SU35" s="77"/>
      <c r="SV35" s="77"/>
      <c r="SW35" s="77"/>
      <c r="SX35" s="77"/>
      <c r="SY35" s="77"/>
      <c r="SZ35" s="77"/>
      <c r="TA35" s="77"/>
      <c r="TB35" s="77"/>
      <c r="TC35" s="77"/>
      <c r="TD35" s="77"/>
      <c r="TE35" s="77"/>
      <c r="TF35" s="77"/>
      <c r="TG35" s="77"/>
      <c r="TH35" s="77"/>
      <c r="TI35" s="77"/>
      <c r="TJ35" s="77"/>
      <c r="TK35" s="77"/>
      <c r="TL35" s="77"/>
      <c r="TM35" s="77"/>
      <c r="TN35" s="77"/>
      <c r="TO35" s="77"/>
      <c r="TP35" s="77"/>
      <c r="TQ35" s="77"/>
      <c r="TR35" s="77"/>
      <c r="TS35" s="77"/>
      <c r="TT35" s="77"/>
      <c r="TU35" s="77"/>
      <c r="TV35" s="77"/>
      <c r="TW35" s="77"/>
      <c r="TX35" s="77"/>
      <c r="TY35" s="77"/>
      <c r="TZ35" s="77"/>
      <c r="UA35" s="77"/>
      <c r="UB35" s="77"/>
      <c r="UC35" s="77"/>
      <c r="UD35" s="77"/>
      <c r="UE35" s="77"/>
      <c r="UF35" s="77"/>
      <c r="UG35" s="77"/>
      <c r="UH35" s="77"/>
      <c r="UI35" s="77"/>
      <c r="UJ35" s="77"/>
      <c r="UK35" s="77"/>
      <c r="UL35" s="77"/>
      <c r="UM35" s="77"/>
      <c r="UN35" s="77"/>
      <c r="UO35" s="77"/>
      <c r="UP35" s="77"/>
      <c r="UQ35" s="77"/>
      <c r="UR35" s="77"/>
      <c r="US35" s="77"/>
      <c r="UT35" s="77"/>
      <c r="UU35" s="77"/>
      <c r="UV35" s="77"/>
      <c r="UW35" s="77"/>
      <c r="UX35" s="77"/>
      <c r="UY35" s="77"/>
      <c r="UZ35" s="77"/>
      <c r="VA35" s="77"/>
      <c r="VB35" s="77"/>
      <c r="VC35" s="77"/>
      <c r="VD35" s="77"/>
      <c r="VE35" s="77"/>
      <c r="VF35" s="77"/>
      <c r="VG35" s="77"/>
      <c r="VH35" s="77"/>
      <c r="VI35" s="77"/>
      <c r="VJ35" s="77"/>
      <c r="VK35" s="77"/>
      <c r="VL35" s="77"/>
      <c r="VM35" s="77"/>
      <c r="VN35" s="77"/>
      <c r="VO35" s="77"/>
      <c r="VP35" s="77"/>
      <c r="VQ35" s="77"/>
      <c r="VR35" s="77"/>
      <c r="VS35" s="77"/>
      <c r="VT35" s="77"/>
      <c r="VU35" s="77"/>
      <c r="VV35" s="77"/>
      <c r="VW35" s="77"/>
      <c r="VX35" s="77"/>
      <c r="VY35" s="77"/>
      <c r="VZ35" s="77"/>
      <c r="WA35" s="77"/>
      <c r="WB35" s="77"/>
      <c r="WC35" s="77"/>
      <c r="WD35" s="77"/>
      <c r="WE35" s="77"/>
      <c r="WF35" s="77"/>
      <c r="WG35" s="77"/>
      <c r="WH35" s="77"/>
      <c r="WI35" s="77"/>
      <c r="WJ35" s="77"/>
      <c r="WK35" s="77"/>
      <c r="WL35" s="77"/>
      <c r="WM35" s="77"/>
      <c r="WN35" s="77"/>
      <c r="WO35" s="77"/>
      <c r="WP35" s="77"/>
      <c r="WQ35" s="77"/>
      <c r="WR35" s="77"/>
      <c r="WS35" s="77"/>
      <c r="WT35" s="77"/>
      <c r="WU35" s="77"/>
      <c r="WV35" s="77"/>
      <c r="WW35" s="77"/>
      <c r="WX35" s="77"/>
      <c r="WY35" s="77"/>
      <c r="WZ35" s="77"/>
      <c r="XA35" s="77"/>
      <c r="XB35" s="77"/>
      <c r="XC35" s="77"/>
      <c r="XD35" s="77"/>
      <c r="XE35" s="77"/>
      <c r="XF35" s="77"/>
      <c r="XG35" s="77"/>
      <c r="XH35" s="77"/>
      <c r="XI35" s="77"/>
      <c r="XJ35" s="77"/>
      <c r="XK35" s="77"/>
      <c r="XL35" s="77"/>
      <c r="XM35" s="77"/>
      <c r="XN35" s="77"/>
      <c r="XO35" s="77"/>
      <c r="XP35" s="77"/>
      <c r="XQ35" s="77"/>
      <c r="XR35" s="77"/>
      <c r="XS35" s="77"/>
      <c r="XT35" s="77"/>
      <c r="XU35" s="77"/>
      <c r="XV35" s="77"/>
      <c r="XW35" s="77"/>
      <c r="XX35" s="77"/>
      <c r="XY35" s="77"/>
      <c r="XZ35" s="77"/>
      <c r="YA35" s="77"/>
      <c r="YB35" s="77"/>
      <c r="YC35" s="77"/>
      <c r="YD35" s="77"/>
      <c r="YE35" s="77"/>
      <c r="YF35" s="77"/>
      <c r="YG35" s="77"/>
      <c r="YH35" s="77"/>
      <c r="YI35" s="77"/>
      <c r="YJ35" s="77"/>
      <c r="YK35" s="77"/>
      <c r="YL35" s="77"/>
      <c r="YM35" s="77"/>
      <c r="YN35" s="77"/>
      <c r="YO35" s="77"/>
      <c r="YP35" s="77"/>
      <c r="YQ35" s="77"/>
      <c r="YR35" s="77"/>
      <c r="YS35" s="77"/>
      <c r="YT35" s="77"/>
      <c r="YU35" s="77"/>
      <c r="YV35" s="77"/>
      <c r="YW35" s="77"/>
      <c r="YX35" s="77"/>
      <c r="YY35" s="77"/>
      <c r="YZ35" s="77"/>
      <c r="ZA35" s="77"/>
      <c r="ZB35" s="77"/>
      <c r="ZC35" s="77"/>
      <c r="ZD35" s="77"/>
      <c r="ZE35" s="77"/>
      <c r="ZF35" s="77"/>
      <c r="ZG35" s="77"/>
      <c r="ZH35" s="77"/>
      <c r="ZI35" s="77"/>
      <c r="ZJ35" s="77"/>
      <c r="ZK35" s="77"/>
      <c r="ZL35" s="77"/>
      <c r="ZM35" s="77"/>
      <c r="ZN35" s="77"/>
      <c r="ZO35" s="77"/>
      <c r="ZP35" s="77"/>
      <c r="ZQ35" s="77"/>
      <c r="ZR35" s="77"/>
      <c r="ZS35" s="77"/>
      <c r="ZT35" s="77"/>
      <c r="ZU35" s="77"/>
      <c r="ZV35" s="77"/>
      <c r="ZW35" s="77"/>
      <c r="ZX35" s="77"/>
      <c r="ZY35" s="77"/>
      <c r="ZZ35" s="77"/>
      <c r="AAA35" s="77"/>
      <c r="AAB35" s="77"/>
      <c r="AAC35" s="77"/>
      <c r="AAD35" s="77"/>
      <c r="AAE35" s="77"/>
      <c r="AAF35" s="77"/>
      <c r="AAG35" s="77"/>
      <c r="AAH35" s="77"/>
      <c r="AAI35" s="77"/>
      <c r="AAJ35" s="77"/>
      <c r="AAK35" s="77"/>
      <c r="AAL35" s="77"/>
      <c r="AAM35" s="77"/>
      <c r="AAN35" s="77"/>
      <c r="AAO35" s="77"/>
      <c r="AAP35" s="77"/>
      <c r="AAQ35" s="77"/>
      <c r="AAR35" s="77"/>
      <c r="AAS35" s="77"/>
      <c r="AAT35" s="77"/>
      <c r="AAU35" s="77"/>
      <c r="AAV35" s="77"/>
      <c r="AAW35" s="77"/>
      <c r="AAX35" s="77"/>
      <c r="AAY35" s="77"/>
      <c r="AAZ35" s="77"/>
      <c r="ABA35" s="77"/>
      <c r="ABB35" s="77"/>
      <c r="ABC35" s="77"/>
      <c r="ABD35" s="77"/>
      <c r="ABE35" s="77"/>
      <c r="ABF35" s="77"/>
      <c r="ABG35" s="77"/>
      <c r="ABH35" s="77"/>
      <c r="ABI35" s="77"/>
      <c r="ABJ35" s="77"/>
      <c r="ABK35" s="77"/>
      <c r="ABL35" s="77"/>
      <c r="ABM35" s="77"/>
      <c r="ABN35" s="77"/>
      <c r="ABO35" s="77"/>
      <c r="ABP35" s="77"/>
      <c r="ABQ35" s="77"/>
      <c r="ABR35" s="77"/>
      <c r="ABS35" s="77"/>
      <c r="ABT35" s="77"/>
      <c r="ABU35" s="77"/>
      <c r="ABV35" s="77"/>
      <c r="ABW35" s="77"/>
      <c r="ABX35" s="77"/>
      <c r="ABY35" s="77"/>
      <c r="ABZ35" s="77"/>
      <c r="ACA35" s="77"/>
      <c r="ACB35" s="77"/>
      <c r="ACC35" s="77"/>
      <c r="ACD35" s="77"/>
      <c r="ACE35" s="77"/>
      <c r="ACF35" s="77"/>
      <c r="ACG35" s="77"/>
      <c r="ACH35" s="77"/>
      <c r="ACI35" s="77"/>
      <c r="ACJ35" s="77"/>
      <c r="ACK35" s="77"/>
      <c r="ACL35" s="77"/>
      <c r="ACM35" s="77"/>
    </row>
    <row r="36" spans="1:767" s="42" customFormat="1" ht="17">
      <c r="A36" s="66">
        <v>32</v>
      </c>
      <c r="B36" s="113">
        <v>52</v>
      </c>
      <c r="C36" s="114"/>
      <c r="D36" s="66" t="s">
        <v>189</v>
      </c>
      <c r="E36" s="127" t="s">
        <v>195</v>
      </c>
      <c r="F36" s="66" t="s">
        <v>76</v>
      </c>
      <c r="G36" s="66" t="s">
        <v>161</v>
      </c>
      <c r="H36" s="66">
        <v>1</v>
      </c>
      <c r="I36" s="66"/>
      <c r="J36" s="117" t="s">
        <v>200</v>
      </c>
      <c r="K36" s="123"/>
      <c r="L36" s="123"/>
      <c r="M36" s="123"/>
      <c r="N36" s="123"/>
      <c r="O36" s="66">
        <v>37.967368999999998</v>
      </c>
      <c r="P36" s="66"/>
      <c r="Q36" s="66"/>
      <c r="R36" s="124">
        <v>1000</v>
      </c>
      <c r="S36" s="123"/>
      <c r="T36" s="123"/>
      <c r="U36" s="123"/>
      <c r="V36" s="123" t="s">
        <v>198</v>
      </c>
      <c r="W36" s="115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7"/>
      <c r="EK36" s="77"/>
      <c r="EL36" s="77"/>
      <c r="EM36" s="77"/>
      <c r="EN36" s="77"/>
      <c r="EO36" s="77"/>
      <c r="EP36" s="77"/>
      <c r="EQ36" s="77"/>
      <c r="ER36" s="77"/>
      <c r="ES36" s="77"/>
      <c r="ET36" s="77"/>
      <c r="EU36" s="77"/>
      <c r="EV36" s="77"/>
      <c r="EW36" s="77"/>
      <c r="EX36" s="77"/>
      <c r="EY36" s="77"/>
      <c r="EZ36" s="77"/>
      <c r="FA36" s="77"/>
      <c r="FB36" s="77"/>
      <c r="FC36" s="77"/>
      <c r="FD36" s="77"/>
      <c r="FE36" s="77"/>
      <c r="FF36" s="77"/>
      <c r="FG36" s="77"/>
      <c r="FH36" s="77"/>
      <c r="FI36" s="77"/>
      <c r="FJ36" s="77"/>
      <c r="FK36" s="77"/>
      <c r="FL36" s="77"/>
      <c r="FM36" s="77"/>
      <c r="FN36" s="77"/>
      <c r="FO36" s="77"/>
      <c r="FP36" s="77"/>
      <c r="FQ36" s="77"/>
      <c r="FR36" s="77"/>
      <c r="FS36" s="77"/>
      <c r="FT36" s="77"/>
      <c r="FU36" s="77"/>
      <c r="FV36" s="77"/>
      <c r="FW36" s="77"/>
      <c r="FX36" s="77"/>
      <c r="FY36" s="77"/>
      <c r="FZ36" s="77"/>
      <c r="GA36" s="77"/>
      <c r="GB36" s="77"/>
      <c r="GC36" s="77"/>
      <c r="GD36" s="77"/>
      <c r="GE36" s="77"/>
      <c r="GF36" s="77"/>
      <c r="GG36" s="77"/>
      <c r="GH36" s="77"/>
      <c r="GI36" s="77"/>
      <c r="GJ36" s="77"/>
      <c r="GK36" s="77"/>
      <c r="GL36" s="77"/>
      <c r="GM36" s="77"/>
      <c r="GN36" s="77"/>
      <c r="GO36" s="77"/>
      <c r="GP36" s="77"/>
      <c r="GQ36" s="77"/>
      <c r="GR36" s="77"/>
      <c r="GS36" s="77"/>
      <c r="GT36" s="77"/>
      <c r="GU36" s="77"/>
      <c r="GV36" s="77"/>
      <c r="GW36" s="77"/>
      <c r="GX36" s="77"/>
      <c r="GY36" s="77"/>
      <c r="GZ36" s="77"/>
      <c r="HA36" s="77"/>
      <c r="HB36" s="77"/>
      <c r="HC36" s="77"/>
      <c r="HD36" s="77"/>
      <c r="HE36" s="77"/>
      <c r="HF36" s="77"/>
      <c r="HG36" s="77"/>
      <c r="HH36" s="77"/>
      <c r="HI36" s="77"/>
      <c r="HJ36" s="77"/>
      <c r="HK36" s="77"/>
      <c r="HL36" s="77"/>
      <c r="HM36" s="77"/>
      <c r="HN36" s="77"/>
      <c r="HO36" s="77"/>
      <c r="HP36" s="77"/>
      <c r="HQ36" s="77"/>
      <c r="HR36" s="77"/>
      <c r="HS36" s="77"/>
      <c r="HT36" s="77"/>
      <c r="HU36" s="77"/>
      <c r="HV36" s="77"/>
      <c r="HW36" s="77"/>
      <c r="HX36" s="77"/>
      <c r="HY36" s="77"/>
      <c r="HZ36" s="77"/>
      <c r="IA36" s="77"/>
      <c r="IB36" s="77"/>
      <c r="IC36" s="77"/>
      <c r="ID36" s="77"/>
      <c r="IE36" s="77"/>
      <c r="IF36" s="77"/>
      <c r="IG36" s="77"/>
      <c r="IH36" s="77"/>
      <c r="II36" s="77"/>
      <c r="IJ36" s="77"/>
      <c r="IK36" s="77"/>
      <c r="IL36" s="77"/>
      <c r="IM36" s="77"/>
      <c r="IN36" s="77"/>
      <c r="IO36" s="77"/>
      <c r="IP36" s="77"/>
      <c r="IQ36" s="77"/>
      <c r="IR36" s="77"/>
      <c r="IS36" s="77"/>
      <c r="IT36" s="77"/>
      <c r="IU36" s="77"/>
      <c r="IV36" s="77"/>
      <c r="IW36" s="77"/>
      <c r="IX36" s="77"/>
      <c r="IY36" s="77"/>
      <c r="IZ36" s="77"/>
      <c r="JA36" s="77"/>
      <c r="JB36" s="77"/>
      <c r="JC36" s="77"/>
      <c r="JD36" s="77"/>
      <c r="JE36" s="77"/>
      <c r="JF36" s="77"/>
      <c r="JG36" s="77"/>
      <c r="JH36" s="77"/>
      <c r="JI36" s="77"/>
      <c r="JJ36" s="77"/>
      <c r="JK36" s="77"/>
      <c r="JL36" s="77"/>
      <c r="JM36" s="77"/>
      <c r="JN36" s="77"/>
      <c r="JO36" s="77"/>
      <c r="JP36" s="77"/>
      <c r="JQ36" s="77"/>
      <c r="JR36" s="77"/>
      <c r="JS36" s="77"/>
      <c r="JT36" s="77"/>
      <c r="JU36" s="77"/>
      <c r="JV36" s="77"/>
      <c r="JW36" s="77"/>
      <c r="JX36" s="77"/>
      <c r="JY36" s="77"/>
      <c r="JZ36" s="77"/>
      <c r="KA36" s="77"/>
      <c r="KB36" s="77"/>
      <c r="KC36" s="77"/>
      <c r="KD36" s="77"/>
      <c r="KE36" s="77"/>
      <c r="KF36" s="77"/>
      <c r="KG36" s="77"/>
      <c r="KH36" s="77"/>
      <c r="KI36" s="77"/>
      <c r="KJ36" s="77"/>
      <c r="KK36" s="77"/>
      <c r="KL36" s="77"/>
      <c r="KM36" s="77"/>
      <c r="KN36" s="77"/>
      <c r="KO36" s="77"/>
      <c r="KP36" s="77"/>
      <c r="KQ36" s="77"/>
      <c r="KR36" s="77"/>
      <c r="KS36" s="77"/>
      <c r="KT36" s="77"/>
      <c r="KU36" s="77"/>
      <c r="KV36" s="77"/>
      <c r="KW36" s="77"/>
      <c r="KX36" s="77"/>
      <c r="KY36" s="77"/>
      <c r="KZ36" s="77"/>
      <c r="LA36" s="77"/>
      <c r="LB36" s="77"/>
      <c r="LC36" s="77"/>
      <c r="LD36" s="77"/>
      <c r="LE36" s="77"/>
      <c r="LF36" s="77"/>
      <c r="LG36" s="77"/>
      <c r="LH36" s="77"/>
      <c r="LI36" s="77"/>
      <c r="LJ36" s="77"/>
      <c r="LK36" s="77"/>
      <c r="LL36" s="77"/>
      <c r="LM36" s="77"/>
      <c r="LN36" s="77"/>
      <c r="LO36" s="77"/>
      <c r="LP36" s="77"/>
      <c r="LQ36" s="77"/>
      <c r="LR36" s="77"/>
      <c r="LS36" s="77"/>
      <c r="LT36" s="77"/>
      <c r="LU36" s="77"/>
      <c r="LV36" s="77"/>
      <c r="LW36" s="77"/>
      <c r="LX36" s="77"/>
      <c r="LY36" s="77"/>
      <c r="LZ36" s="77"/>
      <c r="MA36" s="77"/>
      <c r="MB36" s="77"/>
      <c r="MC36" s="77"/>
      <c r="MD36" s="77"/>
      <c r="ME36" s="77"/>
      <c r="MF36" s="77"/>
      <c r="MG36" s="77"/>
      <c r="MH36" s="77"/>
      <c r="MI36" s="77"/>
      <c r="MJ36" s="77"/>
      <c r="MK36" s="77"/>
      <c r="ML36" s="77"/>
      <c r="MM36" s="77"/>
      <c r="MN36" s="77"/>
      <c r="MO36" s="77"/>
      <c r="MP36" s="77"/>
      <c r="MQ36" s="77"/>
      <c r="MR36" s="77"/>
      <c r="MS36" s="77"/>
      <c r="MT36" s="77"/>
      <c r="MU36" s="77"/>
      <c r="MV36" s="77"/>
      <c r="MW36" s="77"/>
      <c r="MX36" s="77"/>
      <c r="MY36" s="77"/>
      <c r="MZ36" s="77"/>
      <c r="NA36" s="77"/>
      <c r="NB36" s="77"/>
      <c r="NC36" s="77"/>
      <c r="ND36" s="77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7"/>
      <c r="NS36" s="77"/>
      <c r="NT36" s="77"/>
      <c r="NU36" s="77"/>
      <c r="NV36" s="77"/>
      <c r="NW36" s="77"/>
      <c r="NX36" s="77"/>
      <c r="NY36" s="77"/>
      <c r="NZ36" s="77"/>
      <c r="OA36" s="77"/>
      <c r="OB36" s="77"/>
      <c r="OC36" s="77"/>
      <c r="OD36" s="77"/>
      <c r="OE36" s="77"/>
      <c r="OF36" s="77"/>
      <c r="OG36" s="77"/>
      <c r="OH36" s="77"/>
      <c r="OI36" s="77"/>
      <c r="OJ36" s="77"/>
      <c r="OK36" s="77"/>
      <c r="OL36" s="77"/>
      <c r="OM36" s="77"/>
      <c r="ON36" s="77"/>
      <c r="OO36" s="77"/>
      <c r="OP36" s="77"/>
      <c r="OQ36" s="77"/>
      <c r="OR36" s="77"/>
      <c r="OS36" s="77"/>
      <c r="OT36" s="77"/>
      <c r="OU36" s="77"/>
      <c r="OV36" s="77"/>
      <c r="OW36" s="77"/>
      <c r="OX36" s="77"/>
      <c r="OY36" s="77"/>
      <c r="OZ36" s="77"/>
      <c r="PA36" s="77"/>
      <c r="PB36" s="77"/>
      <c r="PC36" s="77"/>
      <c r="PD36" s="77"/>
      <c r="PE36" s="77"/>
      <c r="PF36" s="77"/>
      <c r="PG36" s="77"/>
      <c r="PH36" s="77"/>
      <c r="PI36" s="77"/>
      <c r="PJ36" s="77"/>
      <c r="PK36" s="77"/>
      <c r="PL36" s="77"/>
      <c r="PM36" s="77"/>
      <c r="PN36" s="77"/>
      <c r="PO36" s="77"/>
      <c r="PP36" s="77"/>
      <c r="PQ36" s="77"/>
      <c r="PR36" s="77"/>
      <c r="PS36" s="77"/>
      <c r="PT36" s="77"/>
      <c r="PU36" s="77"/>
      <c r="PV36" s="77"/>
      <c r="PW36" s="77"/>
      <c r="PX36" s="77"/>
      <c r="PY36" s="77"/>
      <c r="PZ36" s="77"/>
      <c r="QA36" s="77"/>
      <c r="QB36" s="77"/>
      <c r="QC36" s="77"/>
      <c r="QD36" s="77"/>
      <c r="QE36" s="77"/>
      <c r="QF36" s="77"/>
      <c r="QG36" s="77"/>
      <c r="QH36" s="77"/>
      <c r="QI36" s="77"/>
      <c r="QJ36" s="77"/>
      <c r="QK36" s="77"/>
      <c r="QL36" s="77"/>
      <c r="QM36" s="77"/>
      <c r="QN36" s="77"/>
      <c r="QO36" s="77"/>
      <c r="QP36" s="77"/>
      <c r="QQ36" s="77"/>
      <c r="QR36" s="77"/>
      <c r="QS36" s="77"/>
      <c r="QT36" s="77"/>
      <c r="QU36" s="77"/>
      <c r="QV36" s="77"/>
      <c r="QW36" s="77"/>
      <c r="QX36" s="77"/>
      <c r="QY36" s="77"/>
      <c r="QZ36" s="77"/>
      <c r="RA36" s="77"/>
      <c r="RB36" s="77"/>
      <c r="RC36" s="77"/>
      <c r="RD36" s="77"/>
      <c r="RE36" s="77"/>
      <c r="RF36" s="77"/>
      <c r="RG36" s="77"/>
      <c r="RH36" s="77"/>
      <c r="RI36" s="77"/>
      <c r="RJ36" s="77"/>
      <c r="RK36" s="77"/>
      <c r="RL36" s="77"/>
      <c r="RM36" s="77"/>
      <c r="RN36" s="77"/>
      <c r="RO36" s="77"/>
      <c r="RP36" s="77"/>
      <c r="RQ36" s="77"/>
      <c r="RR36" s="77"/>
      <c r="RS36" s="77"/>
      <c r="RT36" s="77"/>
      <c r="RU36" s="77"/>
      <c r="RV36" s="77"/>
      <c r="RW36" s="77"/>
      <c r="RX36" s="77"/>
      <c r="RY36" s="77"/>
      <c r="RZ36" s="77"/>
      <c r="SA36" s="77"/>
      <c r="SB36" s="77"/>
      <c r="SC36" s="77"/>
      <c r="SD36" s="77"/>
      <c r="SE36" s="77"/>
      <c r="SF36" s="77"/>
      <c r="SG36" s="77"/>
      <c r="SH36" s="77"/>
      <c r="SI36" s="77"/>
      <c r="SJ36" s="77"/>
      <c r="SK36" s="77"/>
      <c r="SL36" s="77"/>
      <c r="SM36" s="77"/>
      <c r="SN36" s="77"/>
      <c r="SO36" s="77"/>
      <c r="SP36" s="77"/>
      <c r="SQ36" s="77"/>
      <c r="SR36" s="77"/>
      <c r="SS36" s="77"/>
      <c r="ST36" s="77"/>
      <c r="SU36" s="77"/>
      <c r="SV36" s="77"/>
      <c r="SW36" s="77"/>
      <c r="SX36" s="77"/>
      <c r="SY36" s="77"/>
      <c r="SZ36" s="77"/>
      <c r="TA36" s="77"/>
      <c r="TB36" s="77"/>
      <c r="TC36" s="77"/>
      <c r="TD36" s="77"/>
      <c r="TE36" s="77"/>
      <c r="TF36" s="77"/>
      <c r="TG36" s="77"/>
      <c r="TH36" s="77"/>
      <c r="TI36" s="77"/>
      <c r="TJ36" s="77"/>
      <c r="TK36" s="77"/>
      <c r="TL36" s="77"/>
      <c r="TM36" s="77"/>
      <c r="TN36" s="77"/>
      <c r="TO36" s="77"/>
      <c r="TP36" s="77"/>
      <c r="TQ36" s="77"/>
      <c r="TR36" s="77"/>
      <c r="TS36" s="77"/>
      <c r="TT36" s="77"/>
      <c r="TU36" s="77"/>
      <c r="TV36" s="77"/>
      <c r="TW36" s="77"/>
      <c r="TX36" s="77"/>
      <c r="TY36" s="77"/>
      <c r="TZ36" s="77"/>
      <c r="UA36" s="77"/>
      <c r="UB36" s="77"/>
      <c r="UC36" s="77"/>
      <c r="UD36" s="77"/>
      <c r="UE36" s="77"/>
      <c r="UF36" s="77"/>
      <c r="UG36" s="77"/>
      <c r="UH36" s="77"/>
      <c r="UI36" s="77"/>
      <c r="UJ36" s="77"/>
      <c r="UK36" s="77"/>
      <c r="UL36" s="77"/>
      <c r="UM36" s="77"/>
      <c r="UN36" s="77"/>
      <c r="UO36" s="77"/>
      <c r="UP36" s="77"/>
      <c r="UQ36" s="77"/>
      <c r="UR36" s="77"/>
      <c r="US36" s="77"/>
      <c r="UT36" s="77"/>
      <c r="UU36" s="77"/>
      <c r="UV36" s="77"/>
      <c r="UW36" s="77"/>
      <c r="UX36" s="77"/>
      <c r="UY36" s="77"/>
      <c r="UZ36" s="77"/>
      <c r="VA36" s="77"/>
      <c r="VB36" s="77"/>
      <c r="VC36" s="77"/>
      <c r="VD36" s="77"/>
      <c r="VE36" s="77"/>
      <c r="VF36" s="77"/>
      <c r="VG36" s="77"/>
      <c r="VH36" s="77"/>
      <c r="VI36" s="77"/>
      <c r="VJ36" s="77"/>
      <c r="VK36" s="77"/>
      <c r="VL36" s="77"/>
      <c r="VM36" s="77"/>
      <c r="VN36" s="77"/>
      <c r="VO36" s="77"/>
      <c r="VP36" s="77"/>
      <c r="VQ36" s="77"/>
      <c r="VR36" s="77"/>
      <c r="VS36" s="77"/>
      <c r="VT36" s="77"/>
      <c r="VU36" s="77"/>
      <c r="VV36" s="77"/>
      <c r="VW36" s="77"/>
      <c r="VX36" s="77"/>
      <c r="VY36" s="77"/>
      <c r="VZ36" s="77"/>
      <c r="WA36" s="77"/>
      <c r="WB36" s="77"/>
      <c r="WC36" s="77"/>
      <c r="WD36" s="77"/>
      <c r="WE36" s="77"/>
      <c r="WF36" s="77"/>
      <c r="WG36" s="77"/>
      <c r="WH36" s="77"/>
      <c r="WI36" s="77"/>
      <c r="WJ36" s="77"/>
      <c r="WK36" s="77"/>
      <c r="WL36" s="77"/>
      <c r="WM36" s="77"/>
      <c r="WN36" s="77"/>
      <c r="WO36" s="77"/>
      <c r="WP36" s="77"/>
      <c r="WQ36" s="77"/>
      <c r="WR36" s="77"/>
      <c r="WS36" s="77"/>
      <c r="WT36" s="77"/>
      <c r="WU36" s="77"/>
      <c r="WV36" s="77"/>
      <c r="WW36" s="77"/>
      <c r="WX36" s="77"/>
      <c r="WY36" s="77"/>
      <c r="WZ36" s="77"/>
      <c r="XA36" s="77"/>
      <c r="XB36" s="77"/>
      <c r="XC36" s="77"/>
      <c r="XD36" s="77"/>
      <c r="XE36" s="77"/>
      <c r="XF36" s="77"/>
      <c r="XG36" s="77"/>
      <c r="XH36" s="77"/>
      <c r="XI36" s="77"/>
      <c r="XJ36" s="77"/>
      <c r="XK36" s="77"/>
      <c r="XL36" s="77"/>
      <c r="XM36" s="77"/>
      <c r="XN36" s="77"/>
      <c r="XO36" s="77"/>
      <c r="XP36" s="77"/>
      <c r="XQ36" s="77"/>
      <c r="XR36" s="77"/>
      <c r="XS36" s="77"/>
      <c r="XT36" s="77"/>
      <c r="XU36" s="77"/>
      <c r="XV36" s="77"/>
      <c r="XW36" s="77"/>
      <c r="XX36" s="77"/>
      <c r="XY36" s="77"/>
      <c r="XZ36" s="77"/>
      <c r="YA36" s="77"/>
      <c r="YB36" s="77"/>
      <c r="YC36" s="77"/>
      <c r="YD36" s="77"/>
      <c r="YE36" s="77"/>
      <c r="YF36" s="77"/>
      <c r="YG36" s="77"/>
      <c r="YH36" s="77"/>
      <c r="YI36" s="77"/>
      <c r="YJ36" s="77"/>
      <c r="YK36" s="77"/>
      <c r="YL36" s="77"/>
      <c r="YM36" s="77"/>
      <c r="YN36" s="77"/>
      <c r="YO36" s="77"/>
      <c r="YP36" s="77"/>
      <c r="YQ36" s="77"/>
      <c r="YR36" s="77"/>
      <c r="YS36" s="77"/>
      <c r="YT36" s="77"/>
      <c r="YU36" s="77"/>
      <c r="YV36" s="77"/>
      <c r="YW36" s="77"/>
      <c r="YX36" s="77"/>
      <c r="YY36" s="77"/>
      <c r="YZ36" s="77"/>
      <c r="ZA36" s="77"/>
      <c r="ZB36" s="77"/>
      <c r="ZC36" s="77"/>
      <c r="ZD36" s="77"/>
      <c r="ZE36" s="77"/>
      <c r="ZF36" s="77"/>
      <c r="ZG36" s="77"/>
      <c r="ZH36" s="77"/>
      <c r="ZI36" s="77"/>
      <c r="ZJ36" s="77"/>
      <c r="ZK36" s="77"/>
      <c r="ZL36" s="77"/>
      <c r="ZM36" s="77"/>
      <c r="ZN36" s="77"/>
      <c r="ZO36" s="77"/>
      <c r="ZP36" s="77"/>
      <c r="ZQ36" s="77"/>
      <c r="ZR36" s="77"/>
      <c r="ZS36" s="77"/>
      <c r="ZT36" s="77"/>
      <c r="ZU36" s="77"/>
      <c r="ZV36" s="77"/>
      <c r="ZW36" s="77"/>
      <c r="ZX36" s="77"/>
      <c r="ZY36" s="77"/>
      <c r="ZZ36" s="77"/>
      <c r="AAA36" s="77"/>
      <c r="AAB36" s="77"/>
      <c r="AAC36" s="77"/>
      <c r="AAD36" s="77"/>
      <c r="AAE36" s="77"/>
      <c r="AAF36" s="77"/>
      <c r="AAG36" s="77"/>
      <c r="AAH36" s="77"/>
      <c r="AAI36" s="77"/>
      <c r="AAJ36" s="77"/>
      <c r="AAK36" s="77"/>
      <c r="AAL36" s="77"/>
      <c r="AAM36" s="77"/>
      <c r="AAN36" s="77"/>
      <c r="AAO36" s="77"/>
      <c r="AAP36" s="77"/>
      <c r="AAQ36" s="77"/>
      <c r="AAR36" s="77"/>
      <c r="AAS36" s="77"/>
      <c r="AAT36" s="77"/>
      <c r="AAU36" s="77"/>
      <c r="AAV36" s="77"/>
      <c r="AAW36" s="77"/>
      <c r="AAX36" s="77"/>
      <c r="AAY36" s="77"/>
      <c r="AAZ36" s="77"/>
      <c r="ABA36" s="77"/>
      <c r="ABB36" s="77"/>
      <c r="ABC36" s="77"/>
      <c r="ABD36" s="77"/>
      <c r="ABE36" s="77"/>
      <c r="ABF36" s="77"/>
      <c r="ABG36" s="77"/>
      <c r="ABH36" s="77"/>
      <c r="ABI36" s="77"/>
      <c r="ABJ36" s="77"/>
      <c r="ABK36" s="77"/>
      <c r="ABL36" s="77"/>
      <c r="ABM36" s="77"/>
      <c r="ABN36" s="77"/>
      <c r="ABO36" s="77"/>
      <c r="ABP36" s="77"/>
      <c r="ABQ36" s="77"/>
      <c r="ABR36" s="77"/>
      <c r="ABS36" s="77"/>
      <c r="ABT36" s="77"/>
      <c r="ABU36" s="77"/>
      <c r="ABV36" s="77"/>
      <c r="ABW36" s="77"/>
      <c r="ABX36" s="77"/>
      <c r="ABY36" s="77"/>
      <c r="ABZ36" s="77"/>
      <c r="ACA36" s="77"/>
      <c r="ACB36" s="77"/>
      <c r="ACC36" s="77"/>
      <c r="ACD36" s="77"/>
      <c r="ACE36" s="77"/>
      <c r="ACF36" s="77"/>
      <c r="ACG36" s="77"/>
      <c r="ACH36" s="77"/>
      <c r="ACI36" s="77"/>
      <c r="ACJ36" s="77"/>
      <c r="ACK36" s="77"/>
      <c r="ACL36" s="77"/>
      <c r="ACM36" s="77"/>
    </row>
    <row r="37" spans="1:767" s="65" customFormat="1" ht="17">
      <c r="A37" s="66">
        <v>31</v>
      </c>
      <c r="B37" s="7">
        <v>80</v>
      </c>
      <c r="C37" s="7"/>
      <c r="D37" s="66" t="s">
        <v>162</v>
      </c>
      <c r="E37" s="127" t="s">
        <v>195</v>
      </c>
      <c r="F37" s="66" t="s">
        <v>76</v>
      </c>
      <c r="G37" s="66" t="s">
        <v>169</v>
      </c>
      <c r="H37" s="66">
        <v>2</v>
      </c>
      <c r="I37" s="66"/>
      <c r="J37" s="117" t="s">
        <v>201</v>
      </c>
      <c r="K37" s="123"/>
      <c r="L37" s="123"/>
      <c r="M37" s="123"/>
      <c r="N37" s="123"/>
      <c r="O37" s="125">
        <v>50.784550000000003</v>
      </c>
      <c r="P37" s="123"/>
      <c r="Q37" s="66"/>
      <c r="R37" s="124">
        <v>1000</v>
      </c>
      <c r="S37" s="123"/>
      <c r="T37" s="123"/>
      <c r="U37" s="123"/>
      <c r="V37" s="123" t="s">
        <v>198</v>
      </c>
      <c r="W37" s="69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/>
      <c r="IY37" s="6"/>
      <c r="IZ37" s="6"/>
      <c r="JA37" s="6"/>
      <c r="JB37" s="6"/>
      <c r="JC37" s="6"/>
      <c r="JD37" s="6"/>
      <c r="JE37" s="6"/>
      <c r="JF37" s="6"/>
      <c r="JG37" s="6"/>
      <c r="JH37" s="6"/>
      <c r="JI37" s="6"/>
      <c r="JJ37" s="6"/>
      <c r="JK37" s="6"/>
      <c r="JL37" s="6"/>
      <c r="JM37" s="6"/>
      <c r="JN37" s="6"/>
      <c r="JO37" s="6"/>
      <c r="JP37" s="6"/>
      <c r="JQ37" s="6"/>
      <c r="JR37" s="6"/>
      <c r="JS37" s="6"/>
      <c r="JT37" s="6"/>
      <c r="JU37" s="6"/>
      <c r="JV37" s="6"/>
      <c r="JW37" s="6"/>
      <c r="JX37" s="6"/>
      <c r="JY37" s="6"/>
      <c r="JZ37" s="6"/>
      <c r="KA37" s="6"/>
      <c r="KB37" s="6"/>
      <c r="KC37" s="6"/>
      <c r="KD37" s="6"/>
      <c r="KE37" s="6"/>
      <c r="KF37" s="6"/>
      <c r="KG37" s="6"/>
      <c r="KH37" s="6"/>
      <c r="KI37" s="6"/>
      <c r="KJ37" s="6"/>
      <c r="KK37" s="6"/>
      <c r="KL37" s="6"/>
      <c r="KM37" s="6"/>
      <c r="KN37" s="6"/>
      <c r="KO37" s="6"/>
      <c r="KP37" s="6"/>
      <c r="KQ37" s="6"/>
      <c r="KR37" s="6"/>
      <c r="KS37" s="6"/>
      <c r="KT37" s="6"/>
      <c r="KU37" s="6"/>
      <c r="KV37" s="6"/>
      <c r="KW37" s="6"/>
      <c r="KX37" s="6"/>
      <c r="KY37" s="6"/>
      <c r="KZ37" s="6"/>
      <c r="LA37" s="6"/>
      <c r="LB37" s="6"/>
      <c r="LC37" s="6"/>
      <c r="LD37" s="6"/>
      <c r="LE37" s="6"/>
      <c r="LF37" s="6"/>
      <c r="LG37" s="6"/>
      <c r="LH37" s="6"/>
      <c r="LI37" s="6"/>
      <c r="LJ37" s="6"/>
      <c r="LK37" s="6"/>
      <c r="LL37" s="6"/>
      <c r="LM37" s="6"/>
      <c r="LN37" s="6"/>
      <c r="LO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  <c r="MC37" s="6"/>
      <c r="MD37" s="6"/>
      <c r="ME37" s="6"/>
      <c r="MF37" s="6"/>
      <c r="MG37" s="6"/>
      <c r="MH37" s="6"/>
      <c r="MI37" s="6"/>
      <c r="MJ37" s="6"/>
      <c r="MK37" s="6"/>
      <c r="ML37" s="6"/>
      <c r="MM37" s="6"/>
      <c r="MN37" s="6"/>
      <c r="MO37" s="6"/>
      <c r="MP37" s="6"/>
      <c r="MQ37" s="6"/>
      <c r="MR37" s="6"/>
      <c r="MS37" s="6"/>
      <c r="MT37" s="6"/>
      <c r="MU37" s="6"/>
      <c r="MV37" s="6"/>
      <c r="MW37" s="6"/>
      <c r="MX37" s="6"/>
      <c r="MY37" s="6"/>
      <c r="MZ37" s="6"/>
      <c r="NA37" s="6"/>
      <c r="NB37" s="6"/>
      <c r="NC37" s="6"/>
      <c r="ND37" s="6"/>
      <c r="NE37" s="6"/>
      <c r="NF37" s="6"/>
      <c r="NG37" s="6"/>
      <c r="NH37" s="6"/>
      <c r="NI37" s="6"/>
      <c r="NJ37" s="6"/>
      <c r="NK37" s="6"/>
      <c r="NL37" s="6"/>
      <c r="NM37" s="6"/>
      <c r="NN37" s="6"/>
      <c r="NO37" s="6"/>
      <c r="NP37" s="6"/>
      <c r="NQ37" s="6"/>
      <c r="NR37" s="6"/>
      <c r="NS37" s="6"/>
      <c r="NT37" s="6"/>
      <c r="NU37" s="6"/>
      <c r="NV37" s="6"/>
      <c r="NW37" s="6"/>
      <c r="NX37" s="6"/>
      <c r="NY37" s="6"/>
      <c r="NZ37" s="6"/>
      <c r="OA37" s="6"/>
      <c r="OB37" s="6"/>
      <c r="OC37" s="6"/>
      <c r="OD37" s="6"/>
      <c r="OE37" s="6"/>
      <c r="OF37" s="6"/>
      <c r="OG37" s="6"/>
      <c r="OH37" s="6"/>
      <c r="OI37" s="6"/>
      <c r="OJ37" s="6"/>
      <c r="OK37" s="6"/>
      <c r="OL37" s="6"/>
      <c r="OM37" s="6"/>
      <c r="ON37" s="6"/>
      <c r="OO37" s="6"/>
      <c r="OP37" s="6"/>
      <c r="OQ37" s="6"/>
      <c r="OR37" s="6"/>
      <c r="OS37" s="6"/>
      <c r="OT37" s="6"/>
      <c r="OU37" s="6"/>
      <c r="OV37" s="6"/>
      <c r="OW37" s="6"/>
      <c r="OX37" s="6"/>
      <c r="OY37" s="6"/>
      <c r="OZ37" s="6"/>
      <c r="PA37" s="6"/>
      <c r="PB37" s="6"/>
      <c r="PC37" s="6"/>
      <c r="PD37" s="6"/>
      <c r="PE37" s="6"/>
      <c r="PF37" s="6"/>
      <c r="PG37" s="6"/>
      <c r="PH37" s="6"/>
      <c r="PI37" s="6"/>
      <c r="PJ37" s="6"/>
      <c r="PK37" s="6"/>
      <c r="PL37" s="6"/>
      <c r="PM37" s="6"/>
      <c r="PN37" s="6"/>
      <c r="PO37" s="6"/>
      <c r="PP37" s="6"/>
      <c r="PQ37" s="6"/>
      <c r="PR37" s="6"/>
      <c r="PS37" s="6"/>
      <c r="PT37" s="6"/>
      <c r="PU37" s="6"/>
      <c r="PV37" s="6"/>
      <c r="PW37" s="6"/>
      <c r="PX37" s="6"/>
      <c r="PY37" s="6"/>
      <c r="PZ37" s="6"/>
      <c r="QA37" s="6"/>
      <c r="QB37" s="6"/>
      <c r="QC37" s="6"/>
      <c r="QD37" s="6"/>
      <c r="QE37" s="6"/>
      <c r="QF37" s="6"/>
      <c r="QG37" s="6"/>
      <c r="QH37" s="6"/>
      <c r="QI37" s="6"/>
      <c r="QJ37" s="6"/>
      <c r="QK37" s="6"/>
      <c r="QL37" s="6"/>
      <c r="QM37" s="6"/>
      <c r="QN37" s="6"/>
      <c r="QO37" s="6"/>
      <c r="QP37" s="6"/>
      <c r="QQ37" s="6"/>
      <c r="QR37" s="6"/>
      <c r="QS37" s="6"/>
      <c r="QT37" s="6"/>
      <c r="QU37" s="6"/>
      <c r="QV37" s="6"/>
      <c r="QW37" s="6"/>
      <c r="QX37" s="6"/>
      <c r="QY37" s="6"/>
      <c r="QZ37" s="6"/>
      <c r="RA37" s="6"/>
      <c r="RB37" s="6"/>
      <c r="RC37" s="6"/>
      <c r="RD37" s="6"/>
      <c r="RE37" s="6"/>
      <c r="RF37" s="6"/>
      <c r="RG37" s="6"/>
      <c r="RH37" s="6"/>
      <c r="RI37" s="6"/>
      <c r="RJ37" s="6"/>
      <c r="RK37" s="6"/>
      <c r="RL37" s="6"/>
      <c r="RM37" s="6"/>
      <c r="RN37" s="6"/>
      <c r="RO37" s="6"/>
      <c r="RP37" s="6"/>
      <c r="RQ37" s="6"/>
      <c r="RR37" s="6"/>
      <c r="RS37" s="6"/>
      <c r="RT37" s="6"/>
      <c r="RU37" s="6"/>
      <c r="RV37" s="6"/>
      <c r="RW37" s="6"/>
      <c r="RX37" s="6"/>
      <c r="RY37" s="6"/>
      <c r="RZ37" s="6"/>
      <c r="SA37" s="6"/>
      <c r="SB37" s="6"/>
      <c r="SC37" s="6"/>
      <c r="SD37" s="6"/>
      <c r="SE37" s="6"/>
      <c r="SF37" s="6"/>
      <c r="SG37" s="6"/>
      <c r="SH37" s="6"/>
      <c r="SI37" s="6"/>
      <c r="SJ37" s="6"/>
      <c r="SK37" s="6"/>
      <c r="SL37" s="6"/>
      <c r="SM37" s="6"/>
      <c r="SN37" s="6"/>
      <c r="SO37" s="6"/>
      <c r="SP37" s="6"/>
      <c r="SQ37" s="6"/>
      <c r="SR37" s="6"/>
      <c r="SS37" s="6"/>
      <c r="ST37" s="6"/>
      <c r="SU37" s="6"/>
      <c r="SV37" s="6"/>
      <c r="SW37" s="6"/>
      <c r="SX37" s="6"/>
      <c r="SY37" s="6"/>
      <c r="SZ37" s="6"/>
      <c r="TA37" s="6"/>
      <c r="TB37" s="6"/>
      <c r="TC37" s="6"/>
      <c r="TD37" s="6"/>
      <c r="TE37" s="6"/>
      <c r="TF37" s="6"/>
      <c r="TG37" s="6"/>
      <c r="TH37" s="6"/>
      <c r="TI37" s="6"/>
      <c r="TJ37" s="6"/>
      <c r="TK37" s="6"/>
      <c r="TL37" s="6"/>
      <c r="TM37" s="6"/>
      <c r="TN37" s="6"/>
      <c r="TO37" s="6"/>
      <c r="TP37" s="6"/>
      <c r="TQ37" s="6"/>
      <c r="TR37" s="6"/>
      <c r="TS37" s="6"/>
      <c r="TT37" s="6"/>
      <c r="TU37" s="6"/>
      <c r="TV37" s="6"/>
      <c r="TW37" s="6"/>
      <c r="TX37" s="6"/>
      <c r="TY37" s="6"/>
      <c r="TZ37" s="6"/>
      <c r="UA37" s="6"/>
      <c r="UB37" s="6"/>
      <c r="UC37" s="6"/>
      <c r="UD37" s="6"/>
      <c r="UE37" s="6"/>
      <c r="UF37" s="6"/>
      <c r="UG37" s="6"/>
      <c r="UH37" s="6"/>
      <c r="UI37" s="6"/>
      <c r="UJ37" s="6"/>
      <c r="UK37" s="6"/>
      <c r="UL37" s="6"/>
      <c r="UM37" s="6"/>
      <c r="UN37" s="6"/>
      <c r="UO37" s="6"/>
      <c r="UP37" s="6"/>
      <c r="UQ37" s="6"/>
      <c r="UR37" s="6"/>
      <c r="US37" s="6"/>
      <c r="UT37" s="6"/>
      <c r="UU37" s="6"/>
      <c r="UV37" s="6"/>
      <c r="UW37" s="6"/>
      <c r="UX37" s="6"/>
      <c r="UY37" s="6"/>
      <c r="UZ37" s="6"/>
      <c r="VA37" s="6"/>
      <c r="VB37" s="6"/>
      <c r="VC37" s="6"/>
      <c r="VD37" s="6"/>
      <c r="VE37" s="6"/>
      <c r="VF37" s="6"/>
      <c r="VG37" s="6"/>
      <c r="VH37" s="6"/>
      <c r="VI37" s="6"/>
      <c r="VJ37" s="6"/>
      <c r="VK37" s="6"/>
      <c r="VL37" s="6"/>
      <c r="VM37" s="6"/>
      <c r="VN37" s="6"/>
      <c r="VO37" s="6"/>
      <c r="VP37" s="6"/>
      <c r="VQ37" s="6"/>
      <c r="VR37" s="6"/>
      <c r="VS37" s="6"/>
      <c r="VT37" s="6"/>
      <c r="VU37" s="6"/>
      <c r="VV37" s="6"/>
      <c r="VW37" s="6"/>
      <c r="VX37" s="6"/>
      <c r="VY37" s="6"/>
      <c r="VZ37" s="6"/>
      <c r="WA37" s="6"/>
      <c r="WB37" s="6"/>
      <c r="WC37" s="6"/>
      <c r="WD37" s="6"/>
      <c r="WE37" s="6"/>
      <c r="WF37" s="6"/>
      <c r="WG37" s="6"/>
      <c r="WH37" s="6"/>
      <c r="WI37" s="6"/>
      <c r="WJ37" s="6"/>
      <c r="WK37" s="6"/>
      <c r="WL37" s="6"/>
      <c r="WM37" s="6"/>
      <c r="WN37" s="6"/>
      <c r="WO37" s="6"/>
      <c r="WP37" s="6"/>
      <c r="WQ37" s="6"/>
      <c r="WR37" s="6"/>
      <c r="WS37" s="6"/>
      <c r="WT37" s="6"/>
      <c r="WU37" s="6"/>
      <c r="WV37" s="6"/>
      <c r="WW37" s="6"/>
      <c r="WX37" s="6"/>
      <c r="WY37" s="6"/>
      <c r="WZ37" s="6"/>
      <c r="XA37" s="6"/>
      <c r="XB37" s="6"/>
      <c r="XC37" s="6"/>
      <c r="XD37" s="6"/>
      <c r="XE37" s="6"/>
      <c r="XF37" s="6"/>
      <c r="XG37" s="6"/>
      <c r="XH37" s="6"/>
      <c r="XI37" s="6"/>
      <c r="XJ37" s="6"/>
      <c r="XK37" s="6"/>
      <c r="XL37" s="6"/>
      <c r="XM37" s="6"/>
      <c r="XN37" s="6"/>
      <c r="XO37" s="6"/>
      <c r="XP37" s="6"/>
      <c r="XQ37" s="6"/>
      <c r="XR37" s="6"/>
      <c r="XS37" s="6"/>
      <c r="XT37" s="6"/>
      <c r="XU37" s="6"/>
      <c r="XV37" s="6"/>
      <c r="XW37" s="6"/>
      <c r="XX37" s="6"/>
      <c r="XY37" s="6"/>
      <c r="XZ37" s="6"/>
      <c r="YA37" s="6"/>
      <c r="YB37" s="6"/>
      <c r="YC37" s="6"/>
      <c r="YD37" s="6"/>
      <c r="YE37" s="6"/>
      <c r="YF37" s="6"/>
      <c r="YG37" s="6"/>
      <c r="YH37" s="6"/>
      <c r="YI37" s="6"/>
      <c r="YJ37" s="6"/>
      <c r="YK37" s="6"/>
      <c r="YL37" s="6"/>
      <c r="YM37" s="6"/>
      <c r="YN37" s="6"/>
      <c r="YO37" s="6"/>
      <c r="YP37" s="6"/>
      <c r="YQ37" s="6"/>
      <c r="YR37" s="6"/>
      <c r="YS37" s="6"/>
      <c r="YT37" s="6"/>
      <c r="YU37" s="6"/>
      <c r="YV37" s="6"/>
      <c r="YW37" s="6"/>
      <c r="YX37" s="6"/>
      <c r="YY37" s="6"/>
      <c r="YZ37" s="6"/>
      <c r="ZA37" s="6"/>
      <c r="ZB37" s="6"/>
      <c r="ZC37" s="6"/>
      <c r="ZD37" s="6"/>
      <c r="ZE37" s="6"/>
      <c r="ZF37" s="6"/>
      <c r="ZG37" s="6"/>
      <c r="ZH37" s="6"/>
      <c r="ZI37" s="6"/>
      <c r="ZJ37" s="6"/>
      <c r="ZK37" s="6"/>
      <c r="ZL37" s="6"/>
      <c r="ZM37" s="6"/>
      <c r="ZN37" s="6"/>
      <c r="ZO37" s="6"/>
      <c r="ZP37" s="6"/>
      <c r="ZQ37" s="6"/>
      <c r="ZR37" s="6"/>
      <c r="ZS37" s="6"/>
      <c r="ZT37" s="6"/>
      <c r="ZU37" s="6"/>
      <c r="ZV37" s="6"/>
      <c r="ZW37" s="6"/>
      <c r="ZX37" s="6"/>
      <c r="ZY37" s="6"/>
      <c r="ZZ37" s="6"/>
      <c r="AAA37" s="6"/>
      <c r="AAB37" s="6"/>
      <c r="AAC37" s="6"/>
      <c r="AAD37" s="6"/>
      <c r="AAE37" s="6"/>
      <c r="AAF37" s="6"/>
      <c r="AAG37" s="6"/>
      <c r="AAH37" s="6"/>
      <c r="AAI37" s="6"/>
      <c r="AAJ37" s="6"/>
      <c r="AAK37" s="6"/>
      <c r="AAL37" s="6"/>
      <c r="AAM37" s="6"/>
      <c r="AAN37" s="6"/>
      <c r="AAO37" s="6"/>
      <c r="AAP37" s="6"/>
      <c r="AAQ37" s="6"/>
      <c r="AAR37" s="6"/>
      <c r="AAS37" s="6"/>
      <c r="AAT37" s="6"/>
      <c r="AAU37" s="6"/>
      <c r="AAV37" s="6"/>
      <c r="AAW37" s="6"/>
      <c r="AAX37" s="6"/>
      <c r="AAY37" s="6"/>
      <c r="AAZ37" s="6"/>
      <c r="ABA37" s="6"/>
      <c r="ABB37" s="6"/>
      <c r="ABC37" s="6"/>
      <c r="ABD37" s="6"/>
      <c r="ABE37" s="6"/>
      <c r="ABF37" s="6"/>
      <c r="ABG37" s="6"/>
      <c r="ABH37" s="6"/>
      <c r="ABI37" s="6"/>
      <c r="ABJ37" s="6"/>
      <c r="ABK37" s="6"/>
      <c r="ABL37" s="6"/>
      <c r="ABM37" s="6"/>
      <c r="ABN37" s="6"/>
      <c r="ABO37" s="6"/>
      <c r="ABP37" s="6"/>
      <c r="ABQ37" s="6"/>
      <c r="ABR37" s="6"/>
      <c r="ABS37" s="6"/>
      <c r="ABT37" s="6"/>
      <c r="ABU37" s="6"/>
      <c r="ABV37" s="6"/>
      <c r="ABW37" s="6"/>
      <c r="ABX37" s="6"/>
      <c r="ABY37" s="6"/>
      <c r="ABZ37" s="6"/>
      <c r="ACA37" s="6"/>
      <c r="ACB37" s="6"/>
      <c r="ACC37" s="6"/>
      <c r="ACD37" s="6"/>
      <c r="ACE37" s="6"/>
      <c r="ACF37" s="6"/>
      <c r="ACG37" s="6"/>
      <c r="ACH37" s="6"/>
      <c r="ACI37" s="6"/>
      <c r="ACJ37" s="6"/>
      <c r="ACK37" s="6"/>
      <c r="ACL37" s="6"/>
      <c r="ACM37" s="6"/>
    </row>
    <row r="38" spans="1:767" s="65" customFormat="1">
      <c r="A38" s="66">
        <v>30</v>
      </c>
      <c r="B38" s="7">
        <v>115</v>
      </c>
      <c r="C38" s="7"/>
      <c r="D38" s="66" t="s">
        <v>163</v>
      </c>
      <c r="E38" s="127" t="s">
        <v>195</v>
      </c>
      <c r="F38" s="66" t="s">
        <v>76</v>
      </c>
      <c r="G38" s="66" t="s">
        <v>169</v>
      </c>
      <c r="H38" s="66">
        <v>3</v>
      </c>
      <c r="I38" s="66"/>
      <c r="J38" s="123" t="s">
        <v>202</v>
      </c>
      <c r="K38" s="123"/>
      <c r="L38" s="123"/>
      <c r="M38" s="123"/>
      <c r="N38" s="123"/>
      <c r="O38" s="125">
        <v>100.609917</v>
      </c>
      <c r="P38" s="123"/>
      <c r="Q38" s="66"/>
      <c r="R38" s="124">
        <v>1000</v>
      </c>
      <c r="S38" s="123"/>
      <c r="T38" s="123"/>
      <c r="U38" s="123"/>
      <c r="V38" s="123" t="s">
        <v>198</v>
      </c>
      <c r="W38" s="69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6"/>
      <c r="JS38" s="6"/>
      <c r="JT38" s="6"/>
      <c r="JU38" s="6"/>
      <c r="JV38" s="6"/>
      <c r="JW38" s="6"/>
      <c r="JX38" s="6"/>
      <c r="JY38" s="6"/>
      <c r="JZ38" s="6"/>
      <c r="KA38" s="6"/>
      <c r="KB38" s="6"/>
      <c r="KC38" s="6"/>
      <c r="KD38" s="6"/>
      <c r="KE38" s="6"/>
      <c r="KF38" s="6"/>
      <c r="KG38" s="6"/>
      <c r="KH38" s="6"/>
      <c r="KI38" s="6"/>
      <c r="KJ38" s="6"/>
      <c r="KK38" s="6"/>
      <c r="KL38" s="6"/>
      <c r="KM38" s="6"/>
      <c r="KN38" s="6"/>
      <c r="KO38" s="6"/>
      <c r="KP38" s="6"/>
      <c r="KQ38" s="6"/>
      <c r="KR38" s="6"/>
      <c r="KS38" s="6"/>
      <c r="KT38" s="6"/>
      <c r="KU38" s="6"/>
      <c r="KV38" s="6"/>
      <c r="KW38" s="6"/>
      <c r="KX38" s="6"/>
      <c r="KY38" s="6"/>
      <c r="KZ38" s="6"/>
      <c r="LA38" s="6"/>
      <c r="LB38" s="6"/>
      <c r="LC38" s="6"/>
      <c r="LD38" s="6"/>
      <c r="LE38" s="6"/>
      <c r="LF38" s="6"/>
      <c r="LG38" s="6"/>
      <c r="LH38" s="6"/>
      <c r="LI38" s="6"/>
      <c r="LJ38" s="6"/>
      <c r="LK38" s="6"/>
      <c r="LL38" s="6"/>
      <c r="LM38" s="6"/>
      <c r="LN38" s="6"/>
      <c r="LO38" s="6"/>
      <c r="LP38" s="6"/>
      <c r="LQ38" s="6"/>
      <c r="LR38" s="6"/>
      <c r="LS38" s="6"/>
      <c r="LT38" s="6"/>
      <c r="LU38" s="6"/>
      <c r="LV38" s="6"/>
      <c r="LW38" s="6"/>
      <c r="LX38" s="6"/>
      <c r="LY38" s="6"/>
      <c r="LZ38" s="6"/>
      <c r="MA38" s="6"/>
      <c r="MB38" s="6"/>
      <c r="MC38" s="6"/>
      <c r="MD38" s="6"/>
      <c r="ME38" s="6"/>
      <c r="MF38" s="6"/>
      <c r="MG38" s="6"/>
      <c r="MH38" s="6"/>
      <c r="MI38" s="6"/>
      <c r="MJ38" s="6"/>
      <c r="MK38" s="6"/>
      <c r="ML38" s="6"/>
      <c r="MM38" s="6"/>
      <c r="MN38" s="6"/>
      <c r="MO38" s="6"/>
      <c r="MP38" s="6"/>
      <c r="MQ38" s="6"/>
      <c r="MR38" s="6"/>
      <c r="MS38" s="6"/>
      <c r="MT38" s="6"/>
      <c r="MU38" s="6"/>
      <c r="MV38" s="6"/>
      <c r="MW38" s="6"/>
      <c r="MX38" s="6"/>
      <c r="MY38" s="6"/>
      <c r="MZ38" s="6"/>
      <c r="NA38" s="6"/>
      <c r="NB38" s="6"/>
      <c r="NC38" s="6"/>
      <c r="ND38" s="6"/>
      <c r="NE38" s="6"/>
      <c r="NF38" s="6"/>
      <c r="NG38" s="6"/>
      <c r="NH38" s="6"/>
      <c r="NI38" s="6"/>
      <c r="NJ38" s="6"/>
      <c r="NK38" s="6"/>
      <c r="NL38" s="6"/>
      <c r="NM38" s="6"/>
      <c r="NN38" s="6"/>
      <c r="NO38" s="6"/>
      <c r="NP38" s="6"/>
      <c r="NQ38" s="6"/>
      <c r="NR38" s="6"/>
      <c r="NS38" s="6"/>
      <c r="NT38" s="6"/>
      <c r="NU38" s="6"/>
      <c r="NV38" s="6"/>
      <c r="NW38" s="6"/>
      <c r="NX38" s="6"/>
      <c r="NY38" s="6"/>
      <c r="NZ38" s="6"/>
      <c r="OA38" s="6"/>
      <c r="OB38" s="6"/>
      <c r="OC38" s="6"/>
      <c r="OD38" s="6"/>
      <c r="OE38" s="6"/>
      <c r="OF38" s="6"/>
      <c r="OG38" s="6"/>
      <c r="OH38" s="6"/>
      <c r="OI38" s="6"/>
      <c r="OJ38" s="6"/>
      <c r="OK38" s="6"/>
      <c r="OL38" s="6"/>
      <c r="OM38" s="6"/>
      <c r="ON38" s="6"/>
      <c r="OO38" s="6"/>
      <c r="OP38" s="6"/>
      <c r="OQ38" s="6"/>
      <c r="OR38" s="6"/>
      <c r="OS38" s="6"/>
      <c r="OT38" s="6"/>
      <c r="OU38" s="6"/>
      <c r="OV38" s="6"/>
      <c r="OW38" s="6"/>
      <c r="OX38" s="6"/>
      <c r="OY38" s="6"/>
      <c r="OZ38" s="6"/>
      <c r="PA38" s="6"/>
      <c r="PB38" s="6"/>
      <c r="PC38" s="6"/>
      <c r="PD38" s="6"/>
      <c r="PE38" s="6"/>
      <c r="PF38" s="6"/>
      <c r="PG38" s="6"/>
      <c r="PH38" s="6"/>
      <c r="PI38" s="6"/>
      <c r="PJ38" s="6"/>
      <c r="PK38" s="6"/>
      <c r="PL38" s="6"/>
      <c r="PM38" s="6"/>
      <c r="PN38" s="6"/>
      <c r="PO38" s="6"/>
      <c r="PP38" s="6"/>
      <c r="PQ38" s="6"/>
      <c r="PR38" s="6"/>
      <c r="PS38" s="6"/>
      <c r="PT38" s="6"/>
      <c r="PU38" s="6"/>
      <c r="PV38" s="6"/>
      <c r="PW38" s="6"/>
      <c r="PX38" s="6"/>
      <c r="PY38" s="6"/>
      <c r="PZ38" s="6"/>
      <c r="QA38" s="6"/>
      <c r="QB38" s="6"/>
      <c r="QC38" s="6"/>
      <c r="QD38" s="6"/>
      <c r="QE38" s="6"/>
      <c r="QF38" s="6"/>
      <c r="QG38" s="6"/>
      <c r="QH38" s="6"/>
      <c r="QI38" s="6"/>
      <c r="QJ38" s="6"/>
      <c r="QK38" s="6"/>
      <c r="QL38" s="6"/>
      <c r="QM38" s="6"/>
      <c r="QN38" s="6"/>
      <c r="QO38" s="6"/>
      <c r="QP38" s="6"/>
      <c r="QQ38" s="6"/>
      <c r="QR38" s="6"/>
      <c r="QS38" s="6"/>
      <c r="QT38" s="6"/>
      <c r="QU38" s="6"/>
      <c r="QV38" s="6"/>
      <c r="QW38" s="6"/>
      <c r="QX38" s="6"/>
      <c r="QY38" s="6"/>
      <c r="QZ38" s="6"/>
      <c r="RA38" s="6"/>
      <c r="RB38" s="6"/>
      <c r="RC38" s="6"/>
      <c r="RD38" s="6"/>
      <c r="RE38" s="6"/>
      <c r="RF38" s="6"/>
      <c r="RG38" s="6"/>
      <c r="RH38" s="6"/>
      <c r="RI38" s="6"/>
      <c r="RJ38" s="6"/>
      <c r="RK38" s="6"/>
      <c r="RL38" s="6"/>
      <c r="RM38" s="6"/>
      <c r="RN38" s="6"/>
      <c r="RO38" s="6"/>
      <c r="RP38" s="6"/>
      <c r="RQ38" s="6"/>
      <c r="RR38" s="6"/>
      <c r="RS38" s="6"/>
      <c r="RT38" s="6"/>
      <c r="RU38" s="6"/>
      <c r="RV38" s="6"/>
      <c r="RW38" s="6"/>
      <c r="RX38" s="6"/>
      <c r="RY38" s="6"/>
      <c r="RZ38" s="6"/>
      <c r="SA38" s="6"/>
      <c r="SB38" s="6"/>
      <c r="SC38" s="6"/>
      <c r="SD38" s="6"/>
      <c r="SE38" s="6"/>
      <c r="SF38" s="6"/>
      <c r="SG38" s="6"/>
      <c r="SH38" s="6"/>
      <c r="SI38" s="6"/>
      <c r="SJ38" s="6"/>
      <c r="SK38" s="6"/>
      <c r="SL38" s="6"/>
      <c r="SM38" s="6"/>
      <c r="SN38" s="6"/>
      <c r="SO38" s="6"/>
      <c r="SP38" s="6"/>
      <c r="SQ38" s="6"/>
      <c r="SR38" s="6"/>
      <c r="SS38" s="6"/>
      <c r="ST38" s="6"/>
      <c r="SU38" s="6"/>
      <c r="SV38" s="6"/>
      <c r="SW38" s="6"/>
      <c r="SX38" s="6"/>
      <c r="SY38" s="6"/>
      <c r="SZ38" s="6"/>
      <c r="TA38" s="6"/>
      <c r="TB38" s="6"/>
      <c r="TC38" s="6"/>
      <c r="TD38" s="6"/>
      <c r="TE38" s="6"/>
      <c r="TF38" s="6"/>
      <c r="TG38" s="6"/>
      <c r="TH38" s="6"/>
      <c r="TI38" s="6"/>
      <c r="TJ38" s="6"/>
      <c r="TK38" s="6"/>
      <c r="TL38" s="6"/>
      <c r="TM38" s="6"/>
      <c r="TN38" s="6"/>
      <c r="TO38" s="6"/>
      <c r="TP38" s="6"/>
      <c r="TQ38" s="6"/>
      <c r="TR38" s="6"/>
      <c r="TS38" s="6"/>
      <c r="TT38" s="6"/>
      <c r="TU38" s="6"/>
      <c r="TV38" s="6"/>
      <c r="TW38" s="6"/>
      <c r="TX38" s="6"/>
      <c r="TY38" s="6"/>
      <c r="TZ38" s="6"/>
      <c r="UA38" s="6"/>
      <c r="UB38" s="6"/>
      <c r="UC38" s="6"/>
      <c r="UD38" s="6"/>
      <c r="UE38" s="6"/>
      <c r="UF38" s="6"/>
      <c r="UG38" s="6"/>
      <c r="UH38" s="6"/>
      <c r="UI38" s="6"/>
      <c r="UJ38" s="6"/>
      <c r="UK38" s="6"/>
      <c r="UL38" s="6"/>
      <c r="UM38" s="6"/>
      <c r="UN38" s="6"/>
      <c r="UO38" s="6"/>
      <c r="UP38" s="6"/>
      <c r="UQ38" s="6"/>
      <c r="UR38" s="6"/>
      <c r="US38" s="6"/>
      <c r="UT38" s="6"/>
      <c r="UU38" s="6"/>
      <c r="UV38" s="6"/>
      <c r="UW38" s="6"/>
      <c r="UX38" s="6"/>
      <c r="UY38" s="6"/>
      <c r="UZ38" s="6"/>
      <c r="VA38" s="6"/>
      <c r="VB38" s="6"/>
      <c r="VC38" s="6"/>
      <c r="VD38" s="6"/>
      <c r="VE38" s="6"/>
      <c r="VF38" s="6"/>
      <c r="VG38" s="6"/>
      <c r="VH38" s="6"/>
      <c r="VI38" s="6"/>
      <c r="VJ38" s="6"/>
      <c r="VK38" s="6"/>
      <c r="VL38" s="6"/>
      <c r="VM38" s="6"/>
      <c r="VN38" s="6"/>
      <c r="VO38" s="6"/>
      <c r="VP38" s="6"/>
      <c r="VQ38" s="6"/>
      <c r="VR38" s="6"/>
      <c r="VS38" s="6"/>
      <c r="VT38" s="6"/>
      <c r="VU38" s="6"/>
      <c r="VV38" s="6"/>
      <c r="VW38" s="6"/>
      <c r="VX38" s="6"/>
      <c r="VY38" s="6"/>
      <c r="VZ38" s="6"/>
      <c r="WA38" s="6"/>
      <c r="WB38" s="6"/>
      <c r="WC38" s="6"/>
      <c r="WD38" s="6"/>
      <c r="WE38" s="6"/>
      <c r="WF38" s="6"/>
      <c r="WG38" s="6"/>
      <c r="WH38" s="6"/>
      <c r="WI38" s="6"/>
      <c r="WJ38" s="6"/>
      <c r="WK38" s="6"/>
      <c r="WL38" s="6"/>
      <c r="WM38" s="6"/>
      <c r="WN38" s="6"/>
      <c r="WO38" s="6"/>
      <c r="WP38" s="6"/>
      <c r="WQ38" s="6"/>
      <c r="WR38" s="6"/>
      <c r="WS38" s="6"/>
      <c r="WT38" s="6"/>
      <c r="WU38" s="6"/>
      <c r="WV38" s="6"/>
      <c r="WW38" s="6"/>
      <c r="WX38" s="6"/>
      <c r="WY38" s="6"/>
      <c r="WZ38" s="6"/>
      <c r="XA38" s="6"/>
      <c r="XB38" s="6"/>
      <c r="XC38" s="6"/>
      <c r="XD38" s="6"/>
      <c r="XE38" s="6"/>
      <c r="XF38" s="6"/>
      <c r="XG38" s="6"/>
      <c r="XH38" s="6"/>
      <c r="XI38" s="6"/>
      <c r="XJ38" s="6"/>
      <c r="XK38" s="6"/>
      <c r="XL38" s="6"/>
      <c r="XM38" s="6"/>
      <c r="XN38" s="6"/>
      <c r="XO38" s="6"/>
      <c r="XP38" s="6"/>
      <c r="XQ38" s="6"/>
      <c r="XR38" s="6"/>
      <c r="XS38" s="6"/>
      <c r="XT38" s="6"/>
      <c r="XU38" s="6"/>
      <c r="XV38" s="6"/>
      <c r="XW38" s="6"/>
      <c r="XX38" s="6"/>
      <c r="XY38" s="6"/>
      <c r="XZ38" s="6"/>
      <c r="YA38" s="6"/>
      <c r="YB38" s="6"/>
      <c r="YC38" s="6"/>
      <c r="YD38" s="6"/>
      <c r="YE38" s="6"/>
      <c r="YF38" s="6"/>
      <c r="YG38" s="6"/>
      <c r="YH38" s="6"/>
      <c r="YI38" s="6"/>
      <c r="YJ38" s="6"/>
      <c r="YK38" s="6"/>
      <c r="YL38" s="6"/>
      <c r="YM38" s="6"/>
      <c r="YN38" s="6"/>
      <c r="YO38" s="6"/>
      <c r="YP38" s="6"/>
      <c r="YQ38" s="6"/>
      <c r="YR38" s="6"/>
      <c r="YS38" s="6"/>
      <c r="YT38" s="6"/>
      <c r="YU38" s="6"/>
      <c r="YV38" s="6"/>
      <c r="YW38" s="6"/>
      <c r="YX38" s="6"/>
      <c r="YY38" s="6"/>
      <c r="YZ38" s="6"/>
      <c r="ZA38" s="6"/>
      <c r="ZB38" s="6"/>
      <c r="ZC38" s="6"/>
      <c r="ZD38" s="6"/>
      <c r="ZE38" s="6"/>
      <c r="ZF38" s="6"/>
      <c r="ZG38" s="6"/>
      <c r="ZH38" s="6"/>
      <c r="ZI38" s="6"/>
      <c r="ZJ38" s="6"/>
      <c r="ZK38" s="6"/>
      <c r="ZL38" s="6"/>
      <c r="ZM38" s="6"/>
      <c r="ZN38" s="6"/>
      <c r="ZO38" s="6"/>
      <c r="ZP38" s="6"/>
      <c r="ZQ38" s="6"/>
      <c r="ZR38" s="6"/>
      <c r="ZS38" s="6"/>
      <c r="ZT38" s="6"/>
      <c r="ZU38" s="6"/>
      <c r="ZV38" s="6"/>
      <c r="ZW38" s="6"/>
      <c r="ZX38" s="6"/>
      <c r="ZY38" s="6"/>
      <c r="ZZ38" s="6"/>
      <c r="AAA38" s="6"/>
      <c r="AAB38" s="6"/>
      <c r="AAC38" s="6"/>
      <c r="AAD38" s="6"/>
      <c r="AAE38" s="6"/>
      <c r="AAF38" s="6"/>
      <c r="AAG38" s="6"/>
      <c r="AAH38" s="6"/>
      <c r="AAI38" s="6"/>
      <c r="AAJ38" s="6"/>
      <c r="AAK38" s="6"/>
      <c r="AAL38" s="6"/>
      <c r="AAM38" s="6"/>
      <c r="AAN38" s="6"/>
      <c r="AAO38" s="6"/>
      <c r="AAP38" s="6"/>
      <c r="AAQ38" s="6"/>
      <c r="AAR38" s="6"/>
      <c r="AAS38" s="6"/>
      <c r="AAT38" s="6"/>
      <c r="AAU38" s="6"/>
      <c r="AAV38" s="6"/>
      <c r="AAW38" s="6"/>
      <c r="AAX38" s="6"/>
      <c r="AAY38" s="6"/>
      <c r="AAZ38" s="6"/>
      <c r="ABA38" s="6"/>
      <c r="ABB38" s="6"/>
      <c r="ABC38" s="6"/>
      <c r="ABD38" s="6"/>
      <c r="ABE38" s="6"/>
      <c r="ABF38" s="6"/>
      <c r="ABG38" s="6"/>
      <c r="ABH38" s="6"/>
      <c r="ABI38" s="6"/>
      <c r="ABJ38" s="6"/>
      <c r="ABK38" s="6"/>
      <c r="ABL38" s="6"/>
      <c r="ABM38" s="6"/>
      <c r="ABN38" s="6"/>
      <c r="ABO38" s="6"/>
      <c r="ABP38" s="6"/>
      <c r="ABQ38" s="6"/>
      <c r="ABR38" s="6"/>
      <c r="ABS38" s="6"/>
      <c r="ABT38" s="6"/>
      <c r="ABU38" s="6"/>
      <c r="ABV38" s="6"/>
      <c r="ABW38" s="6"/>
      <c r="ABX38" s="6"/>
      <c r="ABY38" s="6"/>
      <c r="ABZ38" s="6"/>
      <c r="ACA38" s="6"/>
      <c r="ACB38" s="6"/>
      <c r="ACC38" s="6"/>
      <c r="ACD38" s="6"/>
      <c r="ACE38" s="6"/>
      <c r="ACF38" s="6"/>
      <c r="ACG38" s="6"/>
      <c r="ACH38" s="6"/>
      <c r="ACI38" s="6"/>
      <c r="ACJ38" s="6"/>
      <c r="ACK38" s="6"/>
      <c r="ACL38" s="6"/>
      <c r="ACM38" s="6"/>
    </row>
    <row r="39" spans="1:767" s="65" customFormat="1">
      <c r="A39" s="66">
        <v>29</v>
      </c>
      <c r="B39" s="7">
        <v>68</v>
      </c>
      <c r="C39" s="7"/>
      <c r="D39" s="66" t="s">
        <v>190</v>
      </c>
      <c r="E39" s="127" t="s">
        <v>195</v>
      </c>
      <c r="F39" s="66" t="s">
        <v>76</v>
      </c>
      <c r="G39" s="66" t="s">
        <v>161</v>
      </c>
      <c r="H39" s="66">
        <v>4</v>
      </c>
      <c r="I39" s="66"/>
      <c r="J39" s="123" t="s">
        <v>203</v>
      </c>
      <c r="K39" s="123"/>
      <c r="L39" s="123"/>
      <c r="M39" s="123"/>
      <c r="N39" s="123"/>
      <c r="O39" s="125">
        <v>125.70463599999999</v>
      </c>
      <c r="P39" s="123"/>
      <c r="Q39" s="66"/>
      <c r="R39" s="124">
        <v>1000</v>
      </c>
      <c r="S39" s="123"/>
      <c r="T39" s="123"/>
      <c r="U39" s="123"/>
      <c r="V39" s="123" t="s">
        <v>198</v>
      </c>
      <c r="W39" s="69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6"/>
      <c r="JS39" s="6"/>
      <c r="JT39" s="6"/>
      <c r="JU39" s="6"/>
      <c r="JV39" s="6"/>
      <c r="JW39" s="6"/>
      <c r="JX39" s="6"/>
      <c r="JY39" s="6"/>
      <c r="JZ39" s="6"/>
      <c r="KA39" s="6"/>
      <c r="KB39" s="6"/>
      <c r="KC39" s="6"/>
      <c r="KD39" s="6"/>
      <c r="KE39" s="6"/>
      <c r="KF39" s="6"/>
      <c r="KG39" s="6"/>
      <c r="KH39" s="6"/>
      <c r="KI39" s="6"/>
      <c r="KJ39" s="6"/>
      <c r="KK39" s="6"/>
      <c r="KL39" s="6"/>
      <c r="KM39" s="6"/>
      <c r="KN39" s="6"/>
      <c r="KO39" s="6"/>
      <c r="KP39" s="6"/>
      <c r="KQ39" s="6"/>
      <c r="KR39" s="6"/>
      <c r="KS39" s="6"/>
      <c r="KT39" s="6"/>
      <c r="KU39" s="6"/>
      <c r="KV39" s="6"/>
      <c r="KW39" s="6"/>
      <c r="KX39" s="6"/>
      <c r="KY39" s="6"/>
      <c r="KZ39" s="6"/>
      <c r="LA39" s="6"/>
      <c r="LB39" s="6"/>
      <c r="LC39" s="6"/>
      <c r="LD39" s="6"/>
      <c r="LE39" s="6"/>
      <c r="LF39" s="6"/>
      <c r="LG39" s="6"/>
      <c r="LH39" s="6"/>
      <c r="LI39" s="6"/>
      <c r="LJ39" s="6"/>
      <c r="LK39" s="6"/>
      <c r="LL39" s="6"/>
      <c r="LM39" s="6"/>
      <c r="LN39" s="6"/>
      <c r="LO39" s="6"/>
      <c r="LP39" s="6"/>
      <c r="LQ39" s="6"/>
      <c r="LR39" s="6"/>
      <c r="LS39" s="6"/>
      <c r="LT39" s="6"/>
      <c r="LU39" s="6"/>
      <c r="LV39" s="6"/>
      <c r="LW39" s="6"/>
      <c r="LX39" s="6"/>
      <c r="LY39" s="6"/>
      <c r="LZ39" s="6"/>
      <c r="MA39" s="6"/>
      <c r="MB39" s="6"/>
      <c r="MC39" s="6"/>
      <c r="MD39" s="6"/>
      <c r="ME39" s="6"/>
      <c r="MF39" s="6"/>
      <c r="MG39" s="6"/>
      <c r="MH39" s="6"/>
      <c r="MI39" s="6"/>
      <c r="MJ39" s="6"/>
      <c r="MK39" s="6"/>
      <c r="ML39" s="6"/>
      <c r="MM39" s="6"/>
      <c r="MN39" s="6"/>
      <c r="MO39" s="6"/>
      <c r="MP39" s="6"/>
      <c r="MQ39" s="6"/>
      <c r="MR39" s="6"/>
      <c r="MS39" s="6"/>
      <c r="MT39" s="6"/>
      <c r="MU39" s="6"/>
      <c r="MV39" s="6"/>
      <c r="MW39" s="6"/>
      <c r="MX39" s="6"/>
      <c r="MY39" s="6"/>
      <c r="MZ39" s="6"/>
      <c r="NA39" s="6"/>
      <c r="NB39" s="6"/>
      <c r="NC39" s="6"/>
      <c r="ND39" s="6"/>
      <c r="NE39" s="6"/>
      <c r="NF39" s="6"/>
      <c r="NG39" s="6"/>
      <c r="NH39" s="6"/>
      <c r="NI39" s="6"/>
      <c r="NJ39" s="6"/>
      <c r="NK39" s="6"/>
      <c r="NL39" s="6"/>
      <c r="NM39" s="6"/>
      <c r="NN39" s="6"/>
      <c r="NO39" s="6"/>
      <c r="NP39" s="6"/>
      <c r="NQ39" s="6"/>
      <c r="NR39" s="6"/>
      <c r="NS39" s="6"/>
      <c r="NT39" s="6"/>
      <c r="NU39" s="6"/>
      <c r="NV39" s="6"/>
      <c r="NW39" s="6"/>
      <c r="NX39" s="6"/>
      <c r="NY39" s="6"/>
      <c r="NZ39" s="6"/>
      <c r="OA39" s="6"/>
      <c r="OB39" s="6"/>
      <c r="OC39" s="6"/>
      <c r="OD39" s="6"/>
      <c r="OE39" s="6"/>
      <c r="OF39" s="6"/>
      <c r="OG39" s="6"/>
      <c r="OH39" s="6"/>
      <c r="OI39" s="6"/>
      <c r="OJ39" s="6"/>
      <c r="OK39" s="6"/>
      <c r="OL39" s="6"/>
      <c r="OM39" s="6"/>
      <c r="ON39" s="6"/>
      <c r="OO39" s="6"/>
      <c r="OP39" s="6"/>
      <c r="OQ39" s="6"/>
      <c r="OR39" s="6"/>
      <c r="OS39" s="6"/>
      <c r="OT39" s="6"/>
      <c r="OU39" s="6"/>
      <c r="OV39" s="6"/>
      <c r="OW39" s="6"/>
      <c r="OX39" s="6"/>
      <c r="OY39" s="6"/>
      <c r="OZ39" s="6"/>
      <c r="PA39" s="6"/>
      <c r="PB39" s="6"/>
      <c r="PC39" s="6"/>
      <c r="PD39" s="6"/>
      <c r="PE39" s="6"/>
      <c r="PF39" s="6"/>
      <c r="PG39" s="6"/>
      <c r="PH39" s="6"/>
      <c r="PI39" s="6"/>
      <c r="PJ39" s="6"/>
      <c r="PK39" s="6"/>
      <c r="PL39" s="6"/>
      <c r="PM39" s="6"/>
      <c r="PN39" s="6"/>
      <c r="PO39" s="6"/>
      <c r="PP39" s="6"/>
      <c r="PQ39" s="6"/>
      <c r="PR39" s="6"/>
      <c r="PS39" s="6"/>
      <c r="PT39" s="6"/>
      <c r="PU39" s="6"/>
      <c r="PV39" s="6"/>
      <c r="PW39" s="6"/>
      <c r="PX39" s="6"/>
      <c r="PY39" s="6"/>
      <c r="PZ39" s="6"/>
      <c r="QA39" s="6"/>
      <c r="QB39" s="6"/>
      <c r="QC39" s="6"/>
      <c r="QD39" s="6"/>
      <c r="QE39" s="6"/>
      <c r="QF39" s="6"/>
      <c r="QG39" s="6"/>
      <c r="QH39" s="6"/>
      <c r="QI39" s="6"/>
      <c r="QJ39" s="6"/>
      <c r="QK39" s="6"/>
      <c r="QL39" s="6"/>
      <c r="QM39" s="6"/>
      <c r="QN39" s="6"/>
      <c r="QO39" s="6"/>
      <c r="QP39" s="6"/>
      <c r="QQ39" s="6"/>
      <c r="QR39" s="6"/>
      <c r="QS39" s="6"/>
      <c r="QT39" s="6"/>
      <c r="QU39" s="6"/>
      <c r="QV39" s="6"/>
      <c r="QW39" s="6"/>
      <c r="QX39" s="6"/>
      <c r="QY39" s="6"/>
      <c r="QZ39" s="6"/>
      <c r="RA39" s="6"/>
      <c r="RB39" s="6"/>
      <c r="RC39" s="6"/>
      <c r="RD39" s="6"/>
      <c r="RE39" s="6"/>
      <c r="RF39" s="6"/>
      <c r="RG39" s="6"/>
      <c r="RH39" s="6"/>
      <c r="RI39" s="6"/>
      <c r="RJ39" s="6"/>
      <c r="RK39" s="6"/>
      <c r="RL39" s="6"/>
      <c r="RM39" s="6"/>
      <c r="RN39" s="6"/>
      <c r="RO39" s="6"/>
      <c r="RP39" s="6"/>
      <c r="RQ39" s="6"/>
      <c r="RR39" s="6"/>
      <c r="RS39" s="6"/>
      <c r="RT39" s="6"/>
      <c r="RU39" s="6"/>
      <c r="RV39" s="6"/>
      <c r="RW39" s="6"/>
      <c r="RX39" s="6"/>
      <c r="RY39" s="6"/>
      <c r="RZ39" s="6"/>
      <c r="SA39" s="6"/>
      <c r="SB39" s="6"/>
      <c r="SC39" s="6"/>
      <c r="SD39" s="6"/>
      <c r="SE39" s="6"/>
      <c r="SF39" s="6"/>
      <c r="SG39" s="6"/>
      <c r="SH39" s="6"/>
      <c r="SI39" s="6"/>
      <c r="SJ39" s="6"/>
      <c r="SK39" s="6"/>
      <c r="SL39" s="6"/>
      <c r="SM39" s="6"/>
      <c r="SN39" s="6"/>
      <c r="SO39" s="6"/>
      <c r="SP39" s="6"/>
      <c r="SQ39" s="6"/>
      <c r="SR39" s="6"/>
      <c r="SS39" s="6"/>
      <c r="ST39" s="6"/>
      <c r="SU39" s="6"/>
      <c r="SV39" s="6"/>
      <c r="SW39" s="6"/>
      <c r="SX39" s="6"/>
      <c r="SY39" s="6"/>
      <c r="SZ39" s="6"/>
      <c r="TA39" s="6"/>
      <c r="TB39" s="6"/>
      <c r="TC39" s="6"/>
      <c r="TD39" s="6"/>
      <c r="TE39" s="6"/>
      <c r="TF39" s="6"/>
      <c r="TG39" s="6"/>
      <c r="TH39" s="6"/>
      <c r="TI39" s="6"/>
      <c r="TJ39" s="6"/>
      <c r="TK39" s="6"/>
      <c r="TL39" s="6"/>
      <c r="TM39" s="6"/>
      <c r="TN39" s="6"/>
      <c r="TO39" s="6"/>
      <c r="TP39" s="6"/>
      <c r="TQ39" s="6"/>
      <c r="TR39" s="6"/>
      <c r="TS39" s="6"/>
      <c r="TT39" s="6"/>
      <c r="TU39" s="6"/>
      <c r="TV39" s="6"/>
      <c r="TW39" s="6"/>
      <c r="TX39" s="6"/>
      <c r="TY39" s="6"/>
      <c r="TZ39" s="6"/>
      <c r="UA39" s="6"/>
      <c r="UB39" s="6"/>
      <c r="UC39" s="6"/>
      <c r="UD39" s="6"/>
      <c r="UE39" s="6"/>
      <c r="UF39" s="6"/>
      <c r="UG39" s="6"/>
      <c r="UH39" s="6"/>
      <c r="UI39" s="6"/>
      <c r="UJ39" s="6"/>
      <c r="UK39" s="6"/>
      <c r="UL39" s="6"/>
      <c r="UM39" s="6"/>
      <c r="UN39" s="6"/>
      <c r="UO39" s="6"/>
      <c r="UP39" s="6"/>
      <c r="UQ39" s="6"/>
      <c r="UR39" s="6"/>
      <c r="US39" s="6"/>
      <c r="UT39" s="6"/>
      <c r="UU39" s="6"/>
      <c r="UV39" s="6"/>
      <c r="UW39" s="6"/>
      <c r="UX39" s="6"/>
      <c r="UY39" s="6"/>
      <c r="UZ39" s="6"/>
      <c r="VA39" s="6"/>
      <c r="VB39" s="6"/>
      <c r="VC39" s="6"/>
      <c r="VD39" s="6"/>
      <c r="VE39" s="6"/>
      <c r="VF39" s="6"/>
      <c r="VG39" s="6"/>
      <c r="VH39" s="6"/>
      <c r="VI39" s="6"/>
      <c r="VJ39" s="6"/>
      <c r="VK39" s="6"/>
      <c r="VL39" s="6"/>
      <c r="VM39" s="6"/>
      <c r="VN39" s="6"/>
      <c r="VO39" s="6"/>
      <c r="VP39" s="6"/>
      <c r="VQ39" s="6"/>
      <c r="VR39" s="6"/>
      <c r="VS39" s="6"/>
      <c r="VT39" s="6"/>
      <c r="VU39" s="6"/>
      <c r="VV39" s="6"/>
      <c r="VW39" s="6"/>
      <c r="VX39" s="6"/>
      <c r="VY39" s="6"/>
      <c r="VZ39" s="6"/>
      <c r="WA39" s="6"/>
      <c r="WB39" s="6"/>
      <c r="WC39" s="6"/>
      <c r="WD39" s="6"/>
      <c r="WE39" s="6"/>
      <c r="WF39" s="6"/>
      <c r="WG39" s="6"/>
      <c r="WH39" s="6"/>
      <c r="WI39" s="6"/>
      <c r="WJ39" s="6"/>
      <c r="WK39" s="6"/>
      <c r="WL39" s="6"/>
      <c r="WM39" s="6"/>
      <c r="WN39" s="6"/>
      <c r="WO39" s="6"/>
      <c r="WP39" s="6"/>
      <c r="WQ39" s="6"/>
      <c r="WR39" s="6"/>
      <c r="WS39" s="6"/>
      <c r="WT39" s="6"/>
      <c r="WU39" s="6"/>
      <c r="WV39" s="6"/>
      <c r="WW39" s="6"/>
      <c r="WX39" s="6"/>
      <c r="WY39" s="6"/>
      <c r="WZ39" s="6"/>
      <c r="XA39" s="6"/>
      <c r="XB39" s="6"/>
      <c r="XC39" s="6"/>
      <c r="XD39" s="6"/>
      <c r="XE39" s="6"/>
      <c r="XF39" s="6"/>
      <c r="XG39" s="6"/>
      <c r="XH39" s="6"/>
      <c r="XI39" s="6"/>
      <c r="XJ39" s="6"/>
      <c r="XK39" s="6"/>
      <c r="XL39" s="6"/>
      <c r="XM39" s="6"/>
      <c r="XN39" s="6"/>
      <c r="XO39" s="6"/>
      <c r="XP39" s="6"/>
      <c r="XQ39" s="6"/>
      <c r="XR39" s="6"/>
      <c r="XS39" s="6"/>
      <c r="XT39" s="6"/>
      <c r="XU39" s="6"/>
      <c r="XV39" s="6"/>
      <c r="XW39" s="6"/>
      <c r="XX39" s="6"/>
      <c r="XY39" s="6"/>
      <c r="XZ39" s="6"/>
      <c r="YA39" s="6"/>
      <c r="YB39" s="6"/>
      <c r="YC39" s="6"/>
      <c r="YD39" s="6"/>
      <c r="YE39" s="6"/>
      <c r="YF39" s="6"/>
      <c r="YG39" s="6"/>
      <c r="YH39" s="6"/>
      <c r="YI39" s="6"/>
      <c r="YJ39" s="6"/>
      <c r="YK39" s="6"/>
      <c r="YL39" s="6"/>
      <c r="YM39" s="6"/>
      <c r="YN39" s="6"/>
      <c r="YO39" s="6"/>
      <c r="YP39" s="6"/>
      <c r="YQ39" s="6"/>
      <c r="YR39" s="6"/>
      <c r="YS39" s="6"/>
      <c r="YT39" s="6"/>
      <c r="YU39" s="6"/>
      <c r="YV39" s="6"/>
      <c r="YW39" s="6"/>
      <c r="YX39" s="6"/>
      <c r="YY39" s="6"/>
      <c r="YZ39" s="6"/>
      <c r="ZA39" s="6"/>
      <c r="ZB39" s="6"/>
      <c r="ZC39" s="6"/>
      <c r="ZD39" s="6"/>
      <c r="ZE39" s="6"/>
      <c r="ZF39" s="6"/>
      <c r="ZG39" s="6"/>
      <c r="ZH39" s="6"/>
      <c r="ZI39" s="6"/>
      <c r="ZJ39" s="6"/>
      <c r="ZK39" s="6"/>
      <c r="ZL39" s="6"/>
      <c r="ZM39" s="6"/>
      <c r="ZN39" s="6"/>
      <c r="ZO39" s="6"/>
      <c r="ZP39" s="6"/>
      <c r="ZQ39" s="6"/>
      <c r="ZR39" s="6"/>
      <c r="ZS39" s="6"/>
      <c r="ZT39" s="6"/>
      <c r="ZU39" s="6"/>
      <c r="ZV39" s="6"/>
      <c r="ZW39" s="6"/>
      <c r="ZX39" s="6"/>
      <c r="ZY39" s="6"/>
      <c r="ZZ39" s="6"/>
      <c r="AAA39" s="6"/>
      <c r="AAB39" s="6"/>
      <c r="AAC39" s="6"/>
      <c r="AAD39" s="6"/>
      <c r="AAE39" s="6"/>
      <c r="AAF39" s="6"/>
      <c r="AAG39" s="6"/>
      <c r="AAH39" s="6"/>
      <c r="AAI39" s="6"/>
      <c r="AAJ39" s="6"/>
      <c r="AAK39" s="6"/>
      <c r="AAL39" s="6"/>
      <c r="AAM39" s="6"/>
      <c r="AAN39" s="6"/>
      <c r="AAO39" s="6"/>
      <c r="AAP39" s="6"/>
      <c r="AAQ39" s="6"/>
      <c r="AAR39" s="6"/>
      <c r="AAS39" s="6"/>
      <c r="AAT39" s="6"/>
      <c r="AAU39" s="6"/>
      <c r="AAV39" s="6"/>
      <c r="AAW39" s="6"/>
      <c r="AAX39" s="6"/>
      <c r="AAY39" s="6"/>
      <c r="AAZ39" s="6"/>
      <c r="ABA39" s="6"/>
      <c r="ABB39" s="6"/>
      <c r="ABC39" s="6"/>
      <c r="ABD39" s="6"/>
      <c r="ABE39" s="6"/>
      <c r="ABF39" s="6"/>
      <c r="ABG39" s="6"/>
      <c r="ABH39" s="6"/>
      <c r="ABI39" s="6"/>
      <c r="ABJ39" s="6"/>
      <c r="ABK39" s="6"/>
      <c r="ABL39" s="6"/>
      <c r="ABM39" s="6"/>
      <c r="ABN39" s="6"/>
      <c r="ABO39" s="6"/>
      <c r="ABP39" s="6"/>
      <c r="ABQ39" s="6"/>
      <c r="ABR39" s="6"/>
      <c r="ABS39" s="6"/>
      <c r="ABT39" s="6"/>
      <c r="ABU39" s="6"/>
      <c r="ABV39" s="6"/>
      <c r="ABW39" s="6"/>
      <c r="ABX39" s="6"/>
      <c r="ABY39" s="6"/>
      <c r="ABZ39" s="6"/>
      <c r="ACA39" s="6"/>
      <c r="ACB39" s="6"/>
      <c r="ACC39" s="6"/>
      <c r="ACD39" s="6"/>
      <c r="ACE39" s="6"/>
      <c r="ACF39" s="6"/>
      <c r="ACG39" s="6"/>
      <c r="ACH39" s="6"/>
      <c r="ACI39" s="6"/>
      <c r="ACJ39" s="6"/>
      <c r="ACK39" s="6"/>
      <c r="ACL39" s="6"/>
      <c r="ACM39" s="6"/>
    </row>
    <row r="40" spans="1:767">
      <c r="A40" s="66">
        <v>28</v>
      </c>
      <c r="B40" s="7">
        <v>210</v>
      </c>
      <c r="C40" s="7"/>
      <c r="D40" s="66" t="s">
        <v>165</v>
      </c>
      <c r="E40" s="127" t="s">
        <v>195</v>
      </c>
      <c r="F40" s="66" t="s">
        <v>76</v>
      </c>
      <c r="G40" s="66" t="s">
        <v>169</v>
      </c>
      <c r="H40" s="66">
        <v>5</v>
      </c>
      <c r="I40" s="66"/>
      <c r="J40" s="123" t="s">
        <v>204</v>
      </c>
      <c r="K40" s="123"/>
      <c r="L40" s="123"/>
      <c r="M40" s="123"/>
      <c r="N40" s="123"/>
      <c r="O40" s="125">
        <v>150</v>
      </c>
      <c r="P40" s="66"/>
      <c r="Q40" s="66"/>
      <c r="R40" s="124">
        <v>1000</v>
      </c>
      <c r="S40" s="123"/>
      <c r="T40" s="123"/>
      <c r="U40" s="123"/>
      <c r="V40" s="123" t="s">
        <v>198</v>
      </c>
      <c r="W40" s="69"/>
    </row>
    <row r="41" spans="1:767">
      <c r="A41" s="66">
        <v>27</v>
      </c>
      <c r="B41" s="7">
        <v>72</v>
      </c>
      <c r="C41" s="7"/>
      <c r="D41" s="66" t="s">
        <v>167</v>
      </c>
      <c r="E41" s="127" t="s">
        <v>195</v>
      </c>
      <c r="F41" s="66" t="s">
        <v>76</v>
      </c>
      <c r="G41" s="66" t="s">
        <v>169</v>
      </c>
      <c r="H41" s="66">
        <v>6</v>
      </c>
      <c r="I41" s="66"/>
      <c r="J41" s="123" t="s">
        <v>205</v>
      </c>
      <c r="K41" s="123"/>
      <c r="L41" s="123"/>
      <c r="M41" s="123"/>
      <c r="N41" s="123"/>
      <c r="O41" s="125">
        <v>200.76994300000001</v>
      </c>
      <c r="P41" s="66"/>
      <c r="Q41" s="66"/>
      <c r="R41" s="124">
        <v>1000</v>
      </c>
      <c r="S41" s="123"/>
      <c r="T41" s="123"/>
      <c r="U41" s="123"/>
      <c r="V41" s="123" t="s">
        <v>198</v>
      </c>
      <c r="W41" s="69"/>
    </row>
    <row r="42" spans="1:767">
      <c r="A42" s="66">
        <v>26</v>
      </c>
      <c r="B42" s="7">
        <v>147</v>
      </c>
      <c r="C42" s="7"/>
      <c r="D42" s="66" t="s">
        <v>191</v>
      </c>
      <c r="E42" s="127" t="s">
        <v>195</v>
      </c>
      <c r="F42" s="66" t="s">
        <v>76</v>
      </c>
      <c r="G42" s="66" t="s">
        <v>161</v>
      </c>
      <c r="H42" s="66">
        <v>7</v>
      </c>
      <c r="I42" s="66"/>
      <c r="J42" s="123" t="s">
        <v>206</v>
      </c>
      <c r="K42" s="123"/>
      <c r="L42" s="123"/>
      <c r="M42" s="123"/>
      <c r="N42" s="123"/>
      <c r="O42" s="125">
        <v>250.71047999999999</v>
      </c>
      <c r="P42" s="66"/>
      <c r="Q42" s="66"/>
      <c r="R42" s="124">
        <v>1000</v>
      </c>
      <c r="S42" s="123"/>
      <c r="T42" s="123"/>
      <c r="U42" s="123"/>
      <c r="V42" s="123" t="s">
        <v>198</v>
      </c>
      <c r="W42" s="69"/>
    </row>
    <row r="43" spans="1:767" ht="17">
      <c r="A43" s="131">
        <v>25</v>
      </c>
      <c r="B43" s="132">
        <v>285</v>
      </c>
      <c r="C43" s="132"/>
      <c r="D43" s="132" t="s">
        <v>214</v>
      </c>
      <c r="E43" s="138">
        <v>43620</v>
      </c>
      <c r="F43" s="132" t="s">
        <v>76</v>
      </c>
      <c r="G43" s="131" t="s">
        <v>161</v>
      </c>
      <c r="H43" s="131">
        <v>1</v>
      </c>
      <c r="I43" s="132"/>
      <c r="J43" s="184" t="s">
        <v>244</v>
      </c>
      <c r="K43" s="134"/>
      <c r="L43" s="134"/>
      <c r="M43" s="135"/>
      <c r="N43" s="135"/>
      <c r="O43" s="184" t="s">
        <v>243</v>
      </c>
      <c r="P43" s="132"/>
      <c r="Q43" s="132"/>
      <c r="R43" s="136">
        <v>1000</v>
      </c>
      <c r="S43" s="135"/>
      <c r="T43" s="135"/>
      <c r="U43" s="135"/>
      <c r="V43" s="135" t="s">
        <v>198</v>
      </c>
      <c r="W43" s="137"/>
    </row>
    <row r="44" spans="1:767" ht="17">
      <c r="A44" s="131">
        <v>24</v>
      </c>
      <c r="B44" s="132">
        <v>181</v>
      </c>
      <c r="C44" s="132"/>
      <c r="D44" s="132" t="s">
        <v>211</v>
      </c>
      <c r="E44" s="138">
        <v>43620</v>
      </c>
      <c r="F44" s="132" t="s">
        <v>76</v>
      </c>
      <c r="G44" s="131" t="s">
        <v>169</v>
      </c>
      <c r="H44" s="131">
        <v>2</v>
      </c>
      <c r="I44" s="132"/>
      <c r="J44" s="184" t="s">
        <v>245</v>
      </c>
      <c r="K44" s="134"/>
      <c r="L44" s="134"/>
      <c r="M44" s="135"/>
      <c r="N44" s="135"/>
      <c r="O44" s="184">
        <v>75.533660999999995</v>
      </c>
      <c r="P44" s="132"/>
      <c r="Q44" s="132"/>
      <c r="R44" s="136">
        <v>1000</v>
      </c>
      <c r="S44" s="135"/>
      <c r="T44" s="135"/>
      <c r="U44" s="135"/>
      <c r="V44" s="135" t="s">
        <v>198</v>
      </c>
      <c r="W44" s="137"/>
    </row>
    <row r="45" spans="1:767" ht="35">
      <c r="A45" s="131">
        <v>23</v>
      </c>
      <c r="B45" s="132">
        <v>323</v>
      </c>
      <c r="C45" s="132"/>
      <c r="D45" s="139" t="s">
        <v>215</v>
      </c>
      <c r="E45" s="138">
        <v>43620</v>
      </c>
      <c r="F45" s="132" t="s">
        <v>76</v>
      </c>
      <c r="G45" s="131" t="s">
        <v>169</v>
      </c>
      <c r="H45" s="131">
        <v>3</v>
      </c>
      <c r="I45" s="132"/>
      <c r="J45" s="184" t="s">
        <v>247</v>
      </c>
      <c r="K45" s="134"/>
      <c r="L45" s="134"/>
      <c r="M45" s="135"/>
      <c r="N45" s="135"/>
      <c r="O45" s="184">
        <v>100.576279</v>
      </c>
      <c r="P45" s="132"/>
      <c r="Q45" s="132"/>
      <c r="R45" s="132">
        <v>1000</v>
      </c>
      <c r="S45" s="135"/>
      <c r="T45" s="135"/>
      <c r="U45" s="135"/>
      <c r="V45" s="135" t="s">
        <v>198</v>
      </c>
      <c r="W45" s="155" t="s">
        <v>246</v>
      </c>
    </row>
    <row r="46" spans="1:767" ht="17">
      <c r="A46" s="131">
        <v>22</v>
      </c>
      <c r="B46" s="132">
        <v>246</v>
      </c>
      <c r="C46" s="132"/>
      <c r="D46" s="132" t="s">
        <v>212</v>
      </c>
      <c r="E46" s="138">
        <v>43620</v>
      </c>
      <c r="F46" s="132" t="s">
        <v>76</v>
      </c>
      <c r="G46" s="131" t="s">
        <v>161</v>
      </c>
      <c r="H46" s="131">
        <v>4</v>
      </c>
      <c r="I46" s="133"/>
      <c r="J46" s="184" t="s">
        <v>248</v>
      </c>
      <c r="K46" s="134"/>
      <c r="L46" s="134"/>
      <c r="M46" s="135"/>
      <c r="N46" s="135"/>
      <c r="O46" s="184">
        <v>130.65595999999999</v>
      </c>
      <c r="P46" s="132"/>
      <c r="Q46" s="132"/>
      <c r="R46" s="132">
        <v>1000</v>
      </c>
      <c r="S46" s="135"/>
      <c r="T46" s="135"/>
      <c r="U46" s="135"/>
      <c r="V46" s="135" t="s">
        <v>198</v>
      </c>
      <c r="W46" s="137"/>
    </row>
    <row r="47" spans="1:767" ht="17">
      <c r="A47" s="131">
        <v>21</v>
      </c>
      <c r="B47" s="132">
        <v>242</v>
      </c>
      <c r="C47" s="132"/>
      <c r="D47" s="139" t="s">
        <v>216</v>
      </c>
      <c r="E47" s="138">
        <v>43620</v>
      </c>
      <c r="F47" s="132" t="s">
        <v>76</v>
      </c>
      <c r="G47" s="131" t="s">
        <v>169</v>
      </c>
      <c r="H47" s="131">
        <v>5</v>
      </c>
      <c r="I47" s="132"/>
      <c r="J47" s="184" t="s">
        <v>249</v>
      </c>
      <c r="K47" s="134"/>
      <c r="L47" s="134"/>
      <c r="M47" s="135"/>
      <c r="N47" s="135"/>
      <c r="O47" s="184">
        <v>150.63935900000001</v>
      </c>
      <c r="P47" s="132"/>
      <c r="Q47" s="132"/>
      <c r="R47" s="132">
        <v>1000</v>
      </c>
      <c r="S47" s="135"/>
      <c r="T47" s="135"/>
      <c r="U47" s="135"/>
      <c r="V47" s="135" t="s">
        <v>198</v>
      </c>
      <c r="W47" s="137"/>
    </row>
    <row r="48" spans="1:767" ht="17">
      <c r="A48" s="131">
        <v>20</v>
      </c>
      <c r="B48" s="132">
        <v>153</v>
      </c>
      <c r="C48" s="132"/>
      <c r="D48" s="132" t="s">
        <v>217</v>
      </c>
      <c r="E48" s="138">
        <v>43620</v>
      </c>
      <c r="F48" s="132" t="s">
        <v>76</v>
      </c>
      <c r="G48" s="131" t="s">
        <v>169</v>
      </c>
      <c r="H48" s="131">
        <v>6</v>
      </c>
      <c r="I48" s="132"/>
      <c r="J48" s="184" t="s">
        <v>250</v>
      </c>
      <c r="K48" s="134"/>
      <c r="L48" s="134"/>
      <c r="M48" s="135"/>
      <c r="N48" s="135"/>
      <c r="O48" s="184">
        <v>200.703217</v>
      </c>
      <c r="P48" s="132"/>
      <c r="Q48" s="132"/>
      <c r="R48" s="132">
        <v>1000</v>
      </c>
      <c r="S48" s="135"/>
      <c r="T48" s="135"/>
      <c r="U48" s="135"/>
      <c r="V48" s="135" t="s">
        <v>198</v>
      </c>
      <c r="W48" s="137"/>
    </row>
    <row r="49" spans="1:23" ht="17">
      <c r="A49" s="131">
        <v>19</v>
      </c>
      <c r="B49" s="132">
        <v>258</v>
      </c>
      <c r="C49" s="132"/>
      <c r="D49" s="132" t="s">
        <v>213</v>
      </c>
      <c r="E49" s="138">
        <v>43620</v>
      </c>
      <c r="F49" s="132" t="s">
        <v>76</v>
      </c>
      <c r="G49" s="131" t="s">
        <v>161</v>
      </c>
      <c r="H49" s="131">
        <v>7</v>
      </c>
      <c r="I49" s="132"/>
      <c r="J49" s="184" t="s">
        <v>251</v>
      </c>
      <c r="K49" s="134"/>
      <c r="L49" s="134"/>
      <c r="M49" s="135"/>
      <c r="N49" s="135"/>
      <c r="O49" s="184">
        <v>250</v>
      </c>
      <c r="P49" s="132"/>
      <c r="Q49" s="132"/>
      <c r="R49" s="132">
        <v>1000</v>
      </c>
      <c r="S49" s="135"/>
      <c r="T49" s="135"/>
      <c r="U49" s="135"/>
      <c r="V49" s="135" t="s">
        <v>198</v>
      </c>
      <c r="W49" s="137"/>
    </row>
    <row r="50" spans="1:23" ht="17">
      <c r="A50" s="15">
        <v>18</v>
      </c>
      <c r="B50" s="146">
        <v>227</v>
      </c>
      <c r="C50" s="146"/>
      <c r="D50" s="146" t="s">
        <v>237</v>
      </c>
      <c r="E50" s="21" t="s">
        <v>224</v>
      </c>
      <c r="F50" s="146" t="s">
        <v>76</v>
      </c>
      <c r="G50" s="15" t="s">
        <v>169</v>
      </c>
      <c r="H50" s="15">
        <v>1</v>
      </c>
      <c r="I50" s="146"/>
      <c r="J50" s="156" t="s">
        <v>252</v>
      </c>
      <c r="K50" s="147"/>
      <c r="L50" s="147"/>
      <c r="M50" s="148"/>
      <c r="N50" s="148"/>
      <c r="O50" s="156">
        <v>20.078855999999998</v>
      </c>
      <c r="P50" s="146"/>
      <c r="Q50" s="146"/>
      <c r="R50" s="146">
        <v>965</v>
      </c>
      <c r="S50" s="148"/>
      <c r="T50" s="148"/>
      <c r="U50" s="148"/>
      <c r="V50" s="148" t="s">
        <v>198</v>
      </c>
      <c r="W50" s="149"/>
    </row>
    <row r="51" spans="1:23" ht="17">
      <c r="A51" s="15">
        <v>17</v>
      </c>
      <c r="B51" s="146">
        <v>284</v>
      </c>
      <c r="C51" s="146"/>
      <c r="D51" s="146" t="s">
        <v>238</v>
      </c>
      <c r="E51" s="21" t="s">
        <v>224</v>
      </c>
      <c r="F51" s="146" t="s">
        <v>76</v>
      </c>
      <c r="G51" s="15" t="s">
        <v>169</v>
      </c>
      <c r="H51" s="15">
        <v>2</v>
      </c>
      <c r="I51" s="146"/>
      <c r="J51" s="156" t="s">
        <v>253</v>
      </c>
      <c r="K51" s="147"/>
      <c r="L51" s="147"/>
      <c r="M51" s="148"/>
      <c r="N51" s="148"/>
      <c r="O51" s="156">
        <v>50.665633999999997</v>
      </c>
      <c r="P51" s="146"/>
      <c r="Q51" s="146"/>
      <c r="R51" s="146">
        <v>1000</v>
      </c>
      <c r="S51" s="148"/>
      <c r="T51" s="148"/>
      <c r="U51" s="148"/>
      <c r="V51" s="148" t="s">
        <v>198</v>
      </c>
      <c r="W51" s="149"/>
    </row>
    <row r="52" spans="1:23" ht="17">
      <c r="A52" s="15">
        <v>16</v>
      </c>
      <c r="B52" s="146">
        <v>324</v>
      </c>
      <c r="C52" s="146"/>
      <c r="D52" s="146" t="s">
        <v>239</v>
      </c>
      <c r="E52" s="21" t="s">
        <v>224</v>
      </c>
      <c r="F52" s="146" t="s">
        <v>76</v>
      </c>
      <c r="G52" s="15" t="s">
        <v>169</v>
      </c>
      <c r="H52" s="15">
        <v>3</v>
      </c>
      <c r="I52" s="146"/>
      <c r="J52" s="156" t="s">
        <v>254</v>
      </c>
      <c r="K52" s="147"/>
      <c r="L52" s="147"/>
      <c r="M52" s="148"/>
      <c r="N52" s="148"/>
      <c r="O52" s="156">
        <v>100.681213</v>
      </c>
      <c r="P52" s="146"/>
      <c r="Q52" s="146"/>
      <c r="R52" s="146">
        <v>1000</v>
      </c>
      <c r="S52" s="148"/>
      <c r="T52" s="148"/>
      <c r="U52" s="148"/>
      <c r="V52" s="148" t="s">
        <v>198</v>
      </c>
      <c r="W52" s="149"/>
    </row>
    <row r="53" spans="1:23" ht="17">
      <c r="A53" s="15">
        <v>15</v>
      </c>
      <c r="B53" s="146">
        <v>254</v>
      </c>
      <c r="C53" s="146"/>
      <c r="D53" s="146" t="s">
        <v>240</v>
      </c>
      <c r="E53" s="21" t="s">
        <v>224</v>
      </c>
      <c r="F53" s="146" t="s">
        <v>76</v>
      </c>
      <c r="G53" s="15" t="s">
        <v>169</v>
      </c>
      <c r="H53" s="15">
        <v>4</v>
      </c>
      <c r="I53" s="146"/>
      <c r="J53" s="156" t="s">
        <v>255</v>
      </c>
      <c r="K53" s="147"/>
      <c r="L53" s="147"/>
      <c r="M53" s="148"/>
      <c r="N53" s="148"/>
      <c r="O53" s="156">
        <v>120.661255</v>
      </c>
      <c r="P53" s="146"/>
      <c r="Q53" s="146"/>
      <c r="R53" s="146">
        <v>1000</v>
      </c>
      <c r="S53" s="148"/>
      <c r="T53" s="148"/>
      <c r="U53" s="148"/>
      <c r="V53" s="148" t="s">
        <v>198</v>
      </c>
      <c r="W53" s="149"/>
    </row>
    <row r="54" spans="1:23" ht="17">
      <c r="A54" s="15">
        <v>14</v>
      </c>
      <c r="B54" s="146">
        <v>322</v>
      </c>
      <c r="C54" s="146"/>
      <c r="D54" s="146" t="s">
        <v>241</v>
      </c>
      <c r="E54" s="21" t="s">
        <v>224</v>
      </c>
      <c r="F54" s="146" t="s">
        <v>76</v>
      </c>
      <c r="G54" s="15" t="s">
        <v>169</v>
      </c>
      <c r="H54" s="15">
        <v>5</v>
      </c>
      <c r="I54" s="146"/>
      <c r="J54" s="156" t="s">
        <v>256</v>
      </c>
      <c r="K54" s="147"/>
      <c r="L54" s="147"/>
      <c r="M54" s="148"/>
      <c r="N54" s="148"/>
      <c r="O54" s="156">
        <v>150.68551600000001</v>
      </c>
      <c r="P54" s="146"/>
      <c r="Q54" s="146"/>
      <c r="R54" s="146">
        <v>1000</v>
      </c>
      <c r="S54" s="148"/>
      <c r="T54" s="148"/>
      <c r="U54" s="148"/>
      <c r="V54" s="148" t="s">
        <v>198</v>
      </c>
      <c r="W54" s="149"/>
    </row>
    <row r="55" spans="1:23" ht="17">
      <c r="A55" s="15">
        <v>13</v>
      </c>
      <c r="B55" s="146">
        <v>67</v>
      </c>
      <c r="C55" s="146"/>
      <c r="D55" s="146" t="s">
        <v>242</v>
      </c>
      <c r="E55" s="21" t="s">
        <v>224</v>
      </c>
      <c r="F55" s="146" t="s">
        <v>76</v>
      </c>
      <c r="G55" s="15" t="s">
        <v>169</v>
      </c>
      <c r="H55" s="15">
        <v>6</v>
      </c>
      <c r="I55" s="146"/>
      <c r="J55" s="156" t="s">
        <v>257</v>
      </c>
      <c r="K55" s="147"/>
      <c r="L55" s="147"/>
      <c r="M55" s="148"/>
      <c r="N55" s="148"/>
      <c r="O55" s="156">
        <v>200.68936199999999</v>
      </c>
      <c r="P55" s="146"/>
      <c r="Q55" s="146"/>
      <c r="R55" s="146">
        <v>1000</v>
      </c>
      <c r="S55" s="148"/>
      <c r="T55" s="148"/>
      <c r="U55" s="148"/>
      <c r="V55" s="148" t="s">
        <v>198</v>
      </c>
      <c r="W55" s="149"/>
    </row>
    <row r="56" spans="1:23" ht="17">
      <c r="A56" s="15">
        <v>12</v>
      </c>
      <c r="B56" s="146">
        <v>307</v>
      </c>
      <c r="C56" s="146"/>
      <c r="D56" s="146" t="s">
        <v>194</v>
      </c>
      <c r="E56" s="21" t="s">
        <v>224</v>
      </c>
      <c r="F56" s="146" t="s">
        <v>76</v>
      </c>
      <c r="G56" s="15" t="s">
        <v>169</v>
      </c>
      <c r="H56" s="15">
        <v>7</v>
      </c>
      <c r="I56" s="146"/>
      <c r="J56" s="156" t="s">
        <v>258</v>
      </c>
      <c r="K56" s="147"/>
      <c r="L56" s="147"/>
      <c r="M56" s="148"/>
      <c r="N56" s="148"/>
      <c r="O56" s="156">
        <v>250.57028199999999</v>
      </c>
      <c r="P56" s="146"/>
      <c r="Q56" s="146"/>
      <c r="R56" s="146">
        <v>1000</v>
      </c>
      <c r="S56" s="148"/>
      <c r="T56" s="148"/>
      <c r="U56" s="148"/>
      <c r="V56" s="148" t="s">
        <v>198</v>
      </c>
      <c r="W56" s="149"/>
    </row>
    <row r="57" spans="1:23" ht="18">
      <c r="A57" s="29">
        <v>11</v>
      </c>
      <c r="B57" s="31">
        <v>113</v>
      </c>
      <c r="C57" s="31"/>
      <c r="D57" s="31" t="s">
        <v>262</v>
      </c>
      <c r="E57" s="159">
        <v>43621</v>
      </c>
      <c r="F57" s="31" t="s">
        <v>76</v>
      </c>
      <c r="G57" s="31" t="s">
        <v>264</v>
      </c>
      <c r="H57" s="29">
        <v>1</v>
      </c>
      <c r="I57" s="31"/>
      <c r="J57" s="73" t="s">
        <v>273</v>
      </c>
      <c r="K57" s="38"/>
      <c r="L57" s="38"/>
      <c r="M57" s="34"/>
      <c r="N57" s="34"/>
      <c r="O57" s="73">
        <v>90.276510000000002</v>
      </c>
      <c r="P57" s="31"/>
      <c r="Q57" s="31"/>
      <c r="R57" s="31">
        <v>1000</v>
      </c>
      <c r="S57" s="34"/>
      <c r="T57" s="34"/>
      <c r="U57" s="34"/>
      <c r="V57" s="34" t="s">
        <v>274</v>
      </c>
      <c r="W57" s="79" t="s">
        <v>265</v>
      </c>
    </row>
    <row r="58" spans="1:23" ht="17">
      <c r="A58" s="29">
        <v>10</v>
      </c>
      <c r="B58" s="31">
        <v>287</v>
      </c>
      <c r="C58" s="31"/>
      <c r="D58" s="31" t="s">
        <v>271</v>
      </c>
      <c r="E58" s="159">
        <v>43621</v>
      </c>
      <c r="F58" s="31" t="s">
        <v>76</v>
      </c>
      <c r="G58" s="31" t="s">
        <v>264</v>
      </c>
      <c r="H58" s="29">
        <v>2</v>
      </c>
      <c r="I58" s="31"/>
      <c r="J58" s="188" t="s">
        <v>276</v>
      </c>
      <c r="K58" s="31"/>
      <c r="L58" s="31"/>
      <c r="M58" s="31"/>
      <c r="N58" s="31"/>
      <c r="O58" s="188">
        <v>169.74650600000001</v>
      </c>
      <c r="P58" s="31"/>
      <c r="Q58" s="31"/>
      <c r="R58" s="31">
        <v>1000</v>
      </c>
      <c r="S58" s="34"/>
      <c r="T58" s="34"/>
      <c r="U58" s="34"/>
      <c r="V58" s="34" t="s">
        <v>277</v>
      </c>
      <c r="W58" s="79"/>
    </row>
    <row r="59" spans="1:23" ht="17">
      <c r="A59" s="29">
        <v>9</v>
      </c>
      <c r="B59" s="31">
        <v>112</v>
      </c>
      <c r="C59" s="31"/>
      <c r="D59" s="31" t="s">
        <v>263</v>
      </c>
      <c r="E59" s="159">
        <v>43621</v>
      </c>
      <c r="F59" s="31" t="s">
        <v>76</v>
      </c>
      <c r="G59" s="31" t="s">
        <v>264</v>
      </c>
      <c r="H59" s="29">
        <v>3</v>
      </c>
      <c r="I59" s="31"/>
      <c r="J59" s="188" t="s">
        <v>278</v>
      </c>
      <c r="K59" s="31"/>
      <c r="L59" s="31"/>
      <c r="M59" s="31"/>
      <c r="N59" s="31"/>
      <c r="O59" s="188">
        <v>280.65853900000002</v>
      </c>
      <c r="P59" s="31"/>
      <c r="Q59" s="31"/>
      <c r="R59" s="31">
        <v>1000</v>
      </c>
      <c r="S59" s="34"/>
      <c r="T59" s="34"/>
      <c r="U59" s="34"/>
      <c r="V59" s="34" t="s">
        <v>277</v>
      </c>
      <c r="W59" s="175"/>
    </row>
    <row r="60" spans="1:23" ht="17">
      <c r="A60" s="22">
        <v>8</v>
      </c>
      <c r="B60" s="45">
        <v>71</v>
      </c>
      <c r="C60" s="45"/>
      <c r="D60" s="146" t="s">
        <v>237</v>
      </c>
      <c r="E60" s="21" t="s">
        <v>224</v>
      </c>
      <c r="F60" s="146" t="s">
        <v>76</v>
      </c>
      <c r="G60" s="15" t="s">
        <v>169</v>
      </c>
      <c r="H60" s="15">
        <v>1</v>
      </c>
      <c r="I60" s="146"/>
      <c r="J60" s="190" t="s">
        <v>275</v>
      </c>
      <c r="K60" s="146"/>
      <c r="L60" s="146"/>
      <c r="M60" s="146"/>
      <c r="N60" s="146"/>
      <c r="O60" s="190">
        <v>25.894690000000001</v>
      </c>
      <c r="P60" s="146"/>
      <c r="Q60" s="146"/>
      <c r="R60" s="146">
        <v>1000</v>
      </c>
      <c r="S60" s="148"/>
      <c r="T60" s="148"/>
      <c r="U60" s="148"/>
      <c r="V60" s="148" t="s">
        <v>277</v>
      </c>
      <c r="W60" s="13"/>
    </row>
    <row r="61" spans="1:23" ht="17">
      <c r="A61" s="22">
        <v>7</v>
      </c>
      <c r="B61" s="45">
        <v>66</v>
      </c>
      <c r="C61" s="45"/>
      <c r="D61" s="146" t="s">
        <v>238</v>
      </c>
      <c r="E61" s="21" t="s">
        <v>224</v>
      </c>
      <c r="F61" s="146" t="s">
        <v>76</v>
      </c>
      <c r="G61" s="15" t="s">
        <v>169</v>
      </c>
      <c r="H61" s="15">
        <v>2</v>
      </c>
      <c r="I61" s="146"/>
      <c r="J61" s="190" t="s">
        <v>279</v>
      </c>
      <c r="K61" s="146"/>
      <c r="L61" s="146"/>
      <c r="M61" s="146"/>
      <c r="N61" s="146"/>
      <c r="O61" s="190">
        <v>50.700229999999998</v>
      </c>
      <c r="P61" s="146"/>
      <c r="Q61" s="146"/>
      <c r="R61" s="146">
        <v>1000</v>
      </c>
      <c r="S61" s="148"/>
      <c r="T61" s="146"/>
      <c r="U61" s="148"/>
      <c r="V61" s="148" t="s">
        <v>277</v>
      </c>
      <c r="W61" s="13"/>
    </row>
    <row r="62" spans="1:23" ht="17">
      <c r="A62" s="22">
        <v>6</v>
      </c>
      <c r="B62" s="45">
        <v>167</v>
      </c>
      <c r="C62" s="45"/>
      <c r="D62" s="146" t="s">
        <v>239</v>
      </c>
      <c r="E62" s="21" t="s">
        <v>224</v>
      </c>
      <c r="F62" s="146" t="s">
        <v>76</v>
      </c>
      <c r="G62" s="15" t="s">
        <v>169</v>
      </c>
      <c r="H62" s="15">
        <v>3</v>
      </c>
      <c r="I62" s="146"/>
      <c r="J62" s="190" t="s">
        <v>280</v>
      </c>
      <c r="K62" s="146"/>
      <c r="L62" s="146"/>
      <c r="M62" s="146"/>
      <c r="N62" s="146"/>
      <c r="O62" s="190">
        <v>100.649467</v>
      </c>
      <c r="P62" s="146"/>
      <c r="Q62" s="146"/>
      <c r="R62" s="146">
        <v>1000</v>
      </c>
      <c r="S62" s="146"/>
      <c r="T62" s="146"/>
      <c r="U62" s="148"/>
      <c r="V62" s="148" t="s">
        <v>277</v>
      </c>
      <c r="W62" s="13"/>
    </row>
    <row r="63" spans="1:23" s="6" customFormat="1" ht="17">
      <c r="A63" s="22">
        <v>5</v>
      </c>
      <c r="B63" s="45">
        <v>126</v>
      </c>
      <c r="C63" s="45"/>
      <c r="D63" s="146" t="s">
        <v>240</v>
      </c>
      <c r="E63" s="21" t="s">
        <v>224</v>
      </c>
      <c r="F63" s="146" t="s">
        <v>76</v>
      </c>
      <c r="G63" s="15" t="s">
        <v>169</v>
      </c>
      <c r="H63" s="15">
        <v>4</v>
      </c>
      <c r="I63" s="146"/>
      <c r="J63" s="190" t="s">
        <v>281</v>
      </c>
      <c r="K63" s="146"/>
      <c r="L63" s="146"/>
      <c r="M63" s="146"/>
      <c r="N63" s="146"/>
      <c r="O63" s="190">
        <v>120.678459</v>
      </c>
      <c r="P63" s="146"/>
      <c r="Q63" s="146"/>
      <c r="R63" s="146">
        <v>1000</v>
      </c>
      <c r="S63" s="146"/>
      <c r="T63" s="146"/>
      <c r="U63" s="148"/>
      <c r="V63" s="148" t="s">
        <v>277</v>
      </c>
      <c r="W63" s="13"/>
    </row>
    <row r="64" spans="1:23" s="6" customFormat="1" ht="17">
      <c r="A64" s="22">
        <v>4</v>
      </c>
      <c r="B64" s="45">
        <v>14</v>
      </c>
      <c r="C64" s="45"/>
      <c r="D64" s="146" t="s">
        <v>241</v>
      </c>
      <c r="E64" s="21" t="s">
        <v>224</v>
      </c>
      <c r="F64" s="146" t="s">
        <v>76</v>
      </c>
      <c r="G64" s="15" t="s">
        <v>169</v>
      </c>
      <c r="H64" s="15">
        <v>5</v>
      </c>
      <c r="I64" s="146"/>
      <c r="J64" s="190" t="s">
        <v>282</v>
      </c>
      <c r="K64" s="146"/>
      <c r="L64" s="146"/>
      <c r="M64" s="146"/>
      <c r="N64" s="146"/>
      <c r="O64" s="190">
        <v>145.61927800000001</v>
      </c>
      <c r="P64" s="146"/>
      <c r="Q64" s="146"/>
      <c r="R64" s="146">
        <v>1000</v>
      </c>
      <c r="S64" s="146"/>
      <c r="T64" s="191"/>
      <c r="U64" s="148"/>
      <c r="V64" s="148" t="s">
        <v>277</v>
      </c>
      <c r="W64" s="13"/>
    </row>
    <row r="65" spans="1:767" s="6" customFormat="1" ht="17">
      <c r="A65" s="22">
        <v>3</v>
      </c>
      <c r="B65" s="45">
        <v>50</v>
      </c>
      <c r="C65" s="45"/>
      <c r="D65" s="146" t="s">
        <v>242</v>
      </c>
      <c r="E65" s="21" t="s">
        <v>224</v>
      </c>
      <c r="F65" s="146" t="s">
        <v>76</v>
      </c>
      <c r="G65" s="15" t="s">
        <v>169</v>
      </c>
      <c r="H65" s="15">
        <v>6</v>
      </c>
      <c r="I65" s="146"/>
      <c r="J65" s="190" t="s">
        <v>283</v>
      </c>
      <c r="K65" s="146"/>
      <c r="L65" s="146"/>
      <c r="M65" s="146"/>
      <c r="N65" s="146"/>
      <c r="O65" s="190">
        <v>195.53517199999999</v>
      </c>
      <c r="P65" s="146"/>
      <c r="Q65" s="146"/>
      <c r="R65" s="146">
        <v>1000</v>
      </c>
      <c r="S65" s="146"/>
      <c r="T65" s="146"/>
      <c r="U65" s="148"/>
      <c r="V65" s="148" t="s">
        <v>277</v>
      </c>
      <c r="W65" s="13"/>
    </row>
    <row r="66" spans="1:767" s="6" customFormat="1" ht="17">
      <c r="A66" s="187">
        <v>2</v>
      </c>
      <c r="B66" s="187">
        <v>178</v>
      </c>
      <c r="C66" s="187"/>
      <c r="D66" s="151" t="s">
        <v>194</v>
      </c>
      <c r="E66" s="152" t="s">
        <v>224</v>
      </c>
      <c r="F66" s="151" t="s">
        <v>76</v>
      </c>
      <c r="G66" s="151" t="s">
        <v>169</v>
      </c>
      <c r="H66" s="151">
        <v>7</v>
      </c>
      <c r="I66" s="192"/>
      <c r="J66" s="194" t="s">
        <v>285</v>
      </c>
      <c r="K66" s="194"/>
      <c r="L66" s="194"/>
      <c r="M66" s="194"/>
      <c r="N66" s="194"/>
      <c r="O66" s="195">
        <v>250.65454099999999</v>
      </c>
      <c r="P66" s="194"/>
      <c r="Q66" s="194"/>
      <c r="R66" s="193" t="s">
        <v>100</v>
      </c>
      <c r="S66" s="194"/>
      <c r="T66" s="194"/>
      <c r="U66" s="196"/>
      <c r="V66" s="154" t="s">
        <v>277</v>
      </c>
      <c r="W66" s="189" t="s">
        <v>284</v>
      </c>
    </row>
    <row r="67" spans="1:767" s="70" customFormat="1">
      <c r="A67" s="66">
        <v>1</v>
      </c>
      <c r="B67" s="7">
        <v>311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121"/>
      <c r="P67" s="7"/>
      <c r="Q67" s="7"/>
      <c r="R67" s="67"/>
      <c r="S67" s="7"/>
      <c r="T67" s="7"/>
      <c r="U67" s="68"/>
      <c r="V67" s="68"/>
      <c r="W67" s="69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5"/>
      <c r="CA67" s="45"/>
      <c r="CB67" s="45"/>
      <c r="CC67" s="45"/>
      <c r="CD67" s="45"/>
      <c r="CE67" s="45"/>
      <c r="CF67" s="45"/>
      <c r="CG67" s="45"/>
      <c r="CH67" s="45"/>
      <c r="CI67" s="45"/>
      <c r="CJ67" s="45"/>
      <c r="CK67" s="45"/>
      <c r="CL67" s="45"/>
      <c r="CM67" s="45"/>
      <c r="CN67" s="45"/>
      <c r="CO67" s="45"/>
      <c r="CP67" s="45"/>
      <c r="CQ67" s="45"/>
      <c r="CR67" s="45"/>
      <c r="CS67" s="45"/>
      <c r="CT67" s="45"/>
      <c r="CU67" s="45"/>
      <c r="CV67" s="45"/>
      <c r="CW67" s="45"/>
      <c r="CX67" s="45"/>
      <c r="CY67" s="45"/>
      <c r="CZ67" s="45"/>
      <c r="DA67" s="45"/>
      <c r="DB67" s="45"/>
      <c r="DC67" s="45"/>
      <c r="DD67" s="45"/>
      <c r="DE67" s="45"/>
      <c r="DF67" s="45"/>
      <c r="DG67" s="45"/>
      <c r="DH67" s="45"/>
      <c r="DI67" s="45"/>
      <c r="DJ67" s="45"/>
      <c r="DK67" s="45"/>
      <c r="DL67" s="45"/>
      <c r="DM67" s="45"/>
      <c r="DN67" s="45"/>
      <c r="DO67" s="45"/>
      <c r="DP67" s="45"/>
      <c r="DQ67" s="45"/>
      <c r="DR67" s="45"/>
      <c r="DS67" s="45"/>
      <c r="DT67" s="45"/>
      <c r="DU67" s="45"/>
      <c r="DV67" s="45"/>
      <c r="DW67" s="45"/>
      <c r="DX67" s="45"/>
      <c r="DY67" s="45"/>
      <c r="DZ67" s="45"/>
      <c r="EA67" s="45"/>
      <c r="EB67" s="45"/>
      <c r="EC67" s="45"/>
      <c r="ED67" s="45"/>
      <c r="EE67" s="45"/>
      <c r="EF67" s="45"/>
      <c r="EG67" s="45"/>
      <c r="EH67" s="45"/>
      <c r="EI67" s="45"/>
      <c r="EJ67" s="45"/>
      <c r="EK67" s="45"/>
      <c r="EL67" s="45"/>
      <c r="EM67" s="45"/>
      <c r="EN67" s="45"/>
      <c r="EO67" s="45"/>
      <c r="EP67" s="45"/>
      <c r="EQ67" s="45"/>
      <c r="ER67" s="45"/>
      <c r="ES67" s="45"/>
      <c r="ET67" s="45"/>
      <c r="EU67" s="45"/>
      <c r="EV67" s="45"/>
      <c r="EW67" s="45"/>
      <c r="EX67" s="45"/>
      <c r="EY67" s="45"/>
      <c r="EZ67" s="45"/>
      <c r="FA67" s="45"/>
      <c r="FB67" s="45"/>
      <c r="FC67" s="45"/>
      <c r="FD67" s="45"/>
      <c r="FE67" s="45"/>
      <c r="FF67" s="45"/>
      <c r="FG67" s="45"/>
      <c r="FH67" s="45"/>
      <c r="FI67" s="45"/>
      <c r="FJ67" s="45"/>
      <c r="FK67" s="45"/>
      <c r="FL67" s="45"/>
      <c r="FM67" s="45"/>
      <c r="FN67" s="45"/>
      <c r="FO67" s="45"/>
      <c r="FP67" s="45"/>
      <c r="FQ67" s="45"/>
      <c r="FR67" s="45"/>
      <c r="FS67" s="45"/>
      <c r="FT67" s="45"/>
      <c r="FU67" s="45"/>
      <c r="FV67" s="45"/>
      <c r="FW67" s="45"/>
      <c r="FX67" s="45"/>
      <c r="FY67" s="45"/>
      <c r="FZ67" s="45"/>
      <c r="GA67" s="45"/>
      <c r="GB67" s="45"/>
      <c r="GC67" s="45"/>
      <c r="GD67" s="45"/>
      <c r="GE67" s="45"/>
      <c r="GF67" s="45"/>
      <c r="GG67" s="45"/>
      <c r="GH67" s="45"/>
      <c r="GI67" s="45"/>
      <c r="GJ67" s="45"/>
      <c r="GK67" s="45"/>
      <c r="GL67" s="45"/>
      <c r="GM67" s="45"/>
      <c r="GN67" s="45"/>
      <c r="GO67" s="45"/>
      <c r="GP67" s="45"/>
      <c r="GQ67" s="45"/>
      <c r="GR67" s="45"/>
      <c r="GS67" s="45"/>
      <c r="GT67" s="45"/>
      <c r="GU67" s="45"/>
      <c r="GV67" s="45"/>
      <c r="GW67" s="45"/>
      <c r="GX67" s="45"/>
      <c r="GY67" s="45"/>
      <c r="GZ67" s="45"/>
      <c r="HA67" s="45"/>
      <c r="HB67" s="45"/>
      <c r="HC67" s="45"/>
      <c r="HD67" s="45"/>
      <c r="HE67" s="45"/>
      <c r="HF67" s="45"/>
      <c r="HG67" s="45"/>
      <c r="HH67" s="45"/>
      <c r="HI67" s="45"/>
      <c r="HJ67" s="45"/>
      <c r="HK67" s="45"/>
      <c r="HL67" s="45"/>
      <c r="HM67" s="45"/>
      <c r="HN67" s="45"/>
      <c r="HO67" s="45"/>
      <c r="HP67" s="45"/>
      <c r="HQ67" s="45"/>
      <c r="HR67" s="45"/>
      <c r="HS67" s="45"/>
      <c r="HT67" s="45"/>
      <c r="HU67" s="45"/>
      <c r="HV67" s="45"/>
      <c r="HW67" s="45"/>
      <c r="HX67" s="45"/>
      <c r="HY67" s="45"/>
      <c r="HZ67" s="45"/>
      <c r="IA67" s="45"/>
      <c r="IB67" s="45"/>
      <c r="IC67" s="45"/>
      <c r="ID67" s="45"/>
      <c r="IE67" s="45"/>
      <c r="IF67" s="45"/>
      <c r="IG67" s="45"/>
      <c r="IH67" s="45"/>
      <c r="II67" s="45"/>
      <c r="IJ67" s="45"/>
      <c r="IK67" s="45"/>
      <c r="IL67" s="45"/>
      <c r="IM67" s="45"/>
      <c r="IN67" s="45"/>
      <c r="IO67" s="45"/>
      <c r="IP67" s="45"/>
      <c r="IQ67" s="45"/>
      <c r="IR67" s="45"/>
      <c r="IS67" s="45"/>
      <c r="IT67" s="45"/>
      <c r="IU67" s="45"/>
      <c r="IV67" s="45"/>
      <c r="IW67" s="45"/>
      <c r="IX67" s="45"/>
      <c r="IY67" s="45"/>
      <c r="IZ67" s="45"/>
      <c r="JA67" s="45"/>
      <c r="JB67" s="45"/>
      <c r="JC67" s="45"/>
      <c r="JD67" s="45"/>
      <c r="JE67" s="45"/>
      <c r="JF67" s="45"/>
      <c r="JG67" s="45"/>
      <c r="JH67" s="45"/>
      <c r="JI67" s="45"/>
      <c r="JJ67" s="45"/>
      <c r="JK67" s="45"/>
      <c r="JL67" s="45"/>
      <c r="JM67" s="45"/>
      <c r="JN67" s="45"/>
      <c r="JO67" s="45"/>
      <c r="JP67" s="45"/>
      <c r="JQ67" s="45"/>
      <c r="JR67" s="45"/>
      <c r="JS67" s="45"/>
      <c r="JT67" s="45"/>
      <c r="JU67" s="45"/>
      <c r="JV67" s="45"/>
      <c r="JW67" s="45"/>
      <c r="JX67" s="45"/>
      <c r="JY67" s="45"/>
      <c r="JZ67" s="45"/>
      <c r="KA67" s="45"/>
      <c r="KB67" s="45"/>
      <c r="KC67" s="45"/>
      <c r="KD67" s="45"/>
      <c r="KE67" s="45"/>
      <c r="KF67" s="45"/>
      <c r="KG67" s="45"/>
      <c r="KH67" s="45"/>
      <c r="KI67" s="45"/>
      <c r="KJ67" s="45"/>
      <c r="KK67" s="45"/>
      <c r="KL67" s="45"/>
      <c r="KM67" s="45"/>
      <c r="KN67" s="45"/>
      <c r="KO67" s="45"/>
      <c r="KP67" s="45"/>
      <c r="KQ67" s="45"/>
      <c r="KR67" s="45"/>
      <c r="KS67" s="45"/>
      <c r="KT67" s="45"/>
      <c r="KU67" s="45"/>
      <c r="KV67" s="45"/>
      <c r="KW67" s="45"/>
      <c r="KX67" s="45"/>
      <c r="KY67" s="45"/>
      <c r="KZ67" s="45"/>
      <c r="LA67" s="45"/>
      <c r="LB67" s="45"/>
      <c r="LC67" s="45"/>
      <c r="LD67" s="45"/>
      <c r="LE67" s="45"/>
      <c r="LF67" s="45"/>
      <c r="LG67" s="45"/>
      <c r="LH67" s="45"/>
      <c r="LI67" s="45"/>
      <c r="LJ67" s="45"/>
      <c r="LK67" s="45"/>
      <c r="LL67" s="45"/>
      <c r="LM67" s="45"/>
      <c r="LN67" s="45"/>
      <c r="LO67" s="45"/>
      <c r="LP67" s="45"/>
      <c r="LQ67" s="45"/>
      <c r="LR67" s="45"/>
      <c r="LS67" s="45"/>
      <c r="LT67" s="45"/>
      <c r="LU67" s="45"/>
      <c r="LV67" s="45"/>
      <c r="LW67" s="45"/>
      <c r="LX67" s="45"/>
      <c r="LY67" s="45"/>
      <c r="LZ67" s="45"/>
      <c r="MA67" s="45"/>
      <c r="MB67" s="45"/>
      <c r="MC67" s="45"/>
      <c r="MD67" s="45"/>
      <c r="ME67" s="45"/>
      <c r="MF67" s="45"/>
      <c r="MG67" s="45"/>
      <c r="MH67" s="45"/>
      <c r="MI67" s="45"/>
      <c r="MJ67" s="45"/>
      <c r="MK67" s="45"/>
      <c r="ML67" s="45"/>
      <c r="MM67" s="45"/>
      <c r="MN67" s="45"/>
      <c r="MO67" s="45"/>
      <c r="MP67" s="45"/>
      <c r="MQ67" s="45"/>
      <c r="MR67" s="45"/>
      <c r="MS67" s="45"/>
      <c r="MT67" s="45"/>
      <c r="MU67" s="45"/>
      <c r="MV67" s="45"/>
      <c r="MW67" s="45"/>
      <c r="MX67" s="45"/>
      <c r="MY67" s="45"/>
      <c r="MZ67" s="45"/>
      <c r="NA67" s="45"/>
      <c r="NB67" s="45"/>
      <c r="NC67" s="45"/>
      <c r="ND67" s="45"/>
      <c r="NE67" s="45"/>
      <c r="NF67" s="45"/>
      <c r="NG67" s="45"/>
      <c r="NH67" s="45"/>
      <c r="NI67" s="45"/>
      <c r="NJ67" s="45"/>
      <c r="NK67" s="45"/>
      <c r="NL67" s="45"/>
      <c r="NM67" s="45"/>
      <c r="NN67" s="45"/>
      <c r="NO67" s="45"/>
      <c r="NP67" s="45"/>
      <c r="NQ67" s="45"/>
      <c r="NR67" s="45"/>
      <c r="NS67" s="45"/>
      <c r="NT67" s="45"/>
      <c r="NU67" s="45"/>
      <c r="NV67" s="45"/>
      <c r="NW67" s="45"/>
      <c r="NX67" s="45"/>
      <c r="NY67" s="45"/>
      <c r="NZ67" s="45"/>
      <c r="OA67" s="45"/>
      <c r="OB67" s="45"/>
      <c r="OC67" s="45"/>
      <c r="OD67" s="45"/>
      <c r="OE67" s="45"/>
      <c r="OF67" s="45"/>
      <c r="OG67" s="45"/>
      <c r="OH67" s="45"/>
      <c r="OI67" s="45"/>
      <c r="OJ67" s="45"/>
      <c r="OK67" s="45"/>
      <c r="OL67" s="45"/>
      <c r="OM67" s="45"/>
      <c r="ON67" s="45"/>
      <c r="OO67" s="45"/>
      <c r="OP67" s="45"/>
      <c r="OQ67" s="45"/>
      <c r="OR67" s="45"/>
      <c r="OS67" s="45"/>
      <c r="OT67" s="45"/>
      <c r="OU67" s="45"/>
      <c r="OV67" s="45"/>
      <c r="OW67" s="45"/>
      <c r="OX67" s="45"/>
      <c r="OY67" s="45"/>
      <c r="OZ67" s="45"/>
      <c r="PA67" s="45"/>
      <c r="PB67" s="45"/>
      <c r="PC67" s="45"/>
      <c r="PD67" s="45"/>
      <c r="PE67" s="45"/>
      <c r="PF67" s="45"/>
      <c r="PG67" s="45"/>
      <c r="PH67" s="45"/>
      <c r="PI67" s="45"/>
      <c r="PJ67" s="45"/>
      <c r="PK67" s="45"/>
      <c r="PL67" s="45"/>
      <c r="PM67" s="45"/>
      <c r="PN67" s="45"/>
      <c r="PO67" s="45"/>
      <c r="PP67" s="45"/>
      <c r="PQ67" s="45"/>
      <c r="PR67" s="45"/>
      <c r="PS67" s="45"/>
      <c r="PT67" s="45"/>
      <c r="PU67" s="45"/>
      <c r="PV67" s="45"/>
      <c r="PW67" s="45"/>
      <c r="PX67" s="45"/>
      <c r="PY67" s="45"/>
      <c r="PZ67" s="45"/>
      <c r="QA67" s="45"/>
      <c r="QB67" s="45"/>
      <c r="QC67" s="45"/>
      <c r="QD67" s="45"/>
      <c r="QE67" s="45"/>
      <c r="QF67" s="45"/>
      <c r="QG67" s="45"/>
      <c r="QH67" s="45"/>
      <c r="QI67" s="45"/>
      <c r="QJ67" s="45"/>
      <c r="QK67" s="45"/>
      <c r="QL67" s="45"/>
      <c r="QM67" s="45"/>
      <c r="QN67" s="45"/>
      <c r="QO67" s="45"/>
      <c r="QP67" s="45"/>
      <c r="QQ67" s="45"/>
      <c r="QR67" s="45"/>
      <c r="QS67" s="45"/>
      <c r="QT67" s="45"/>
      <c r="QU67" s="45"/>
      <c r="QV67" s="45"/>
      <c r="QW67" s="45"/>
      <c r="QX67" s="45"/>
      <c r="QY67" s="45"/>
      <c r="QZ67" s="45"/>
      <c r="RA67" s="45"/>
      <c r="RB67" s="45"/>
      <c r="RC67" s="45"/>
      <c r="RD67" s="45"/>
      <c r="RE67" s="45"/>
      <c r="RF67" s="45"/>
      <c r="RG67" s="45"/>
      <c r="RH67" s="45"/>
      <c r="RI67" s="45"/>
      <c r="RJ67" s="45"/>
      <c r="RK67" s="45"/>
      <c r="RL67" s="45"/>
      <c r="RM67" s="45"/>
      <c r="RN67" s="45"/>
      <c r="RO67" s="45"/>
      <c r="RP67" s="45"/>
      <c r="RQ67" s="45"/>
      <c r="RR67" s="45"/>
      <c r="RS67" s="45"/>
      <c r="RT67" s="45"/>
      <c r="RU67" s="45"/>
      <c r="RV67" s="45"/>
      <c r="RW67" s="45"/>
      <c r="RX67" s="45"/>
      <c r="RY67" s="45"/>
      <c r="RZ67" s="45"/>
      <c r="SA67" s="45"/>
      <c r="SB67" s="45"/>
      <c r="SC67" s="45"/>
      <c r="SD67" s="45"/>
      <c r="SE67" s="45"/>
      <c r="SF67" s="45"/>
      <c r="SG67" s="45"/>
      <c r="SH67" s="45"/>
      <c r="SI67" s="45"/>
      <c r="SJ67" s="45"/>
      <c r="SK67" s="45"/>
      <c r="SL67" s="45"/>
      <c r="SM67" s="45"/>
      <c r="SN67" s="45"/>
      <c r="SO67" s="45"/>
      <c r="SP67" s="45"/>
      <c r="SQ67" s="45"/>
      <c r="SR67" s="45"/>
      <c r="SS67" s="45"/>
      <c r="ST67" s="45"/>
      <c r="SU67" s="45"/>
      <c r="SV67" s="45"/>
      <c r="SW67" s="45"/>
      <c r="SX67" s="45"/>
      <c r="SY67" s="45"/>
      <c r="SZ67" s="45"/>
      <c r="TA67" s="45"/>
      <c r="TB67" s="45"/>
      <c r="TC67" s="45"/>
      <c r="TD67" s="45"/>
      <c r="TE67" s="45"/>
      <c r="TF67" s="45"/>
      <c r="TG67" s="45"/>
      <c r="TH67" s="45"/>
      <c r="TI67" s="45"/>
      <c r="TJ67" s="45"/>
      <c r="TK67" s="45"/>
      <c r="TL67" s="45"/>
      <c r="TM67" s="45"/>
      <c r="TN67" s="45"/>
      <c r="TO67" s="45"/>
      <c r="TP67" s="45"/>
      <c r="TQ67" s="45"/>
      <c r="TR67" s="45"/>
      <c r="TS67" s="45"/>
      <c r="TT67" s="45"/>
      <c r="TU67" s="45"/>
      <c r="TV67" s="45"/>
      <c r="TW67" s="45"/>
      <c r="TX67" s="45"/>
      <c r="TY67" s="45"/>
      <c r="TZ67" s="45"/>
      <c r="UA67" s="45"/>
      <c r="UB67" s="45"/>
      <c r="UC67" s="45"/>
      <c r="UD67" s="45"/>
      <c r="UE67" s="45"/>
      <c r="UF67" s="45"/>
      <c r="UG67" s="45"/>
      <c r="UH67" s="45"/>
      <c r="UI67" s="45"/>
      <c r="UJ67" s="45"/>
      <c r="UK67" s="45"/>
      <c r="UL67" s="45"/>
      <c r="UM67" s="45"/>
      <c r="UN67" s="45"/>
      <c r="UO67" s="45"/>
      <c r="UP67" s="45"/>
      <c r="UQ67" s="45"/>
      <c r="UR67" s="45"/>
      <c r="US67" s="45"/>
      <c r="UT67" s="45"/>
      <c r="UU67" s="45"/>
      <c r="UV67" s="45"/>
      <c r="UW67" s="45"/>
      <c r="UX67" s="45"/>
      <c r="UY67" s="45"/>
      <c r="UZ67" s="45"/>
      <c r="VA67" s="45"/>
      <c r="VB67" s="45"/>
      <c r="VC67" s="45"/>
      <c r="VD67" s="45"/>
      <c r="VE67" s="45"/>
      <c r="VF67" s="45"/>
      <c r="VG67" s="45"/>
      <c r="VH67" s="45"/>
      <c r="VI67" s="45"/>
      <c r="VJ67" s="45"/>
      <c r="VK67" s="45"/>
      <c r="VL67" s="45"/>
      <c r="VM67" s="45"/>
      <c r="VN67" s="45"/>
      <c r="VO67" s="45"/>
      <c r="VP67" s="45"/>
      <c r="VQ67" s="45"/>
      <c r="VR67" s="45"/>
      <c r="VS67" s="45"/>
      <c r="VT67" s="45"/>
      <c r="VU67" s="45"/>
      <c r="VV67" s="45"/>
      <c r="VW67" s="45"/>
      <c r="VX67" s="45"/>
      <c r="VY67" s="45"/>
      <c r="VZ67" s="45"/>
      <c r="WA67" s="45"/>
      <c r="WB67" s="45"/>
      <c r="WC67" s="45"/>
      <c r="WD67" s="45"/>
      <c r="WE67" s="45"/>
      <c r="WF67" s="45"/>
      <c r="WG67" s="45"/>
      <c r="WH67" s="45"/>
      <c r="WI67" s="45"/>
      <c r="WJ67" s="45"/>
      <c r="WK67" s="45"/>
      <c r="WL67" s="45"/>
      <c r="WM67" s="45"/>
      <c r="WN67" s="45"/>
      <c r="WO67" s="45"/>
      <c r="WP67" s="45"/>
      <c r="WQ67" s="45"/>
      <c r="WR67" s="45"/>
      <c r="WS67" s="45"/>
      <c r="WT67" s="45"/>
      <c r="WU67" s="45"/>
      <c r="WV67" s="45"/>
      <c r="WW67" s="45"/>
      <c r="WX67" s="45"/>
      <c r="WY67" s="45"/>
      <c r="WZ67" s="45"/>
      <c r="XA67" s="45"/>
      <c r="XB67" s="45"/>
      <c r="XC67" s="45"/>
      <c r="XD67" s="45"/>
      <c r="XE67" s="45"/>
      <c r="XF67" s="45"/>
      <c r="XG67" s="45"/>
      <c r="XH67" s="45"/>
      <c r="XI67" s="45"/>
      <c r="XJ67" s="45"/>
      <c r="XK67" s="45"/>
      <c r="XL67" s="45"/>
      <c r="XM67" s="45"/>
      <c r="XN67" s="45"/>
      <c r="XO67" s="45"/>
      <c r="XP67" s="45"/>
      <c r="XQ67" s="45"/>
      <c r="XR67" s="45"/>
      <c r="XS67" s="45"/>
      <c r="XT67" s="45"/>
      <c r="XU67" s="45"/>
      <c r="XV67" s="45"/>
      <c r="XW67" s="45"/>
      <c r="XX67" s="45"/>
      <c r="XY67" s="45"/>
      <c r="XZ67" s="45"/>
      <c r="YA67" s="45"/>
      <c r="YB67" s="45"/>
      <c r="YC67" s="45"/>
      <c r="YD67" s="45"/>
      <c r="YE67" s="45"/>
      <c r="YF67" s="45"/>
      <c r="YG67" s="45"/>
      <c r="YH67" s="45"/>
      <c r="YI67" s="45"/>
      <c r="YJ67" s="45"/>
      <c r="YK67" s="45"/>
      <c r="YL67" s="45"/>
      <c r="YM67" s="45"/>
      <c r="YN67" s="45"/>
      <c r="YO67" s="45"/>
      <c r="YP67" s="45"/>
      <c r="YQ67" s="45"/>
      <c r="YR67" s="45"/>
      <c r="YS67" s="45"/>
      <c r="YT67" s="45"/>
      <c r="YU67" s="45"/>
      <c r="YV67" s="45"/>
      <c r="YW67" s="45"/>
      <c r="YX67" s="45"/>
      <c r="YY67" s="45"/>
      <c r="YZ67" s="45"/>
      <c r="ZA67" s="45"/>
      <c r="ZB67" s="45"/>
      <c r="ZC67" s="45"/>
      <c r="ZD67" s="45"/>
      <c r="ZE67" s="45"/>
      <c r="ZF67" s="45"/>
      <c r="ZG67" s="45"/>
      <c r="ZH67" s="45"/>
      <c r="ZI67" s="45"/>
      <c r="ZJ67" s="45"/>
      <c r="ZK67" s="45"/>
      <c r="ZL67" s="45"/>
      <c r="ZM67" s="45"/>
      <c r="ZN67" s="45"/>
      <c r="ZO67" s="45"/>
      <c r="ZP67" s="45"/>
      <c r="ZQ67" s="45"/>
      <c r="ZR67" s="45"/>
      <c r="ZS67" s="45"/>
      <c r="ZT67" s="45"/>
      <c r="ZU67" s="45"/>
      <c r="ZV67" s="45"/>
      <c r="ZW67" s="45"/>
      <c r="ZX67" s="45"/>
      <c r="ZY67" s="45"/>
      <c r="ZZ67" s="45"/>
      <c r="AAA67" s="45"/>
      <c r="AAB67" s="45"/>
      <c r="AAC67" s="45"/>
      <c r="AAD67" s="45"/>
      <c r="AAE67" s="45"/>
      <c r="AAF67" s="45"/>
      <c r="AAG67" s="45"/>
      <c r="AAH67" s="45"/>
      <c r="AAI67" s="45"/>
      <c r="AAJ67" s="45"/>
      <c r="AAK67" s="45"/>
      <c r="AAL67" s="45"/>
      <c r="AAM67" s="45"/>
      <c r="AAN67" s="45"/>
      <c r="AAO67" s="45"/>
      <c r="AAP67" s="45"/>
      <c r="AAQ67" s="45"/>
      <c r="AAR67" s="45"/>
      <c r="AAS67" s="45"/>
      <c r="AAT67" s="45"/>
      <c r="AAU67" s="45"/>
      <c r="AAV67" s="45"/>
      <c r="AAW67" s="45"/>
      <c r="AAX67" s="45"/>
      <c r="AAY67" s="45"/>
      <c r="AAZ67" s="45"/>
      <c r="ABA67" s="45"/>
      <c r="ABB67" s="45"/>
      <c r="ABC67" s="45"/>
      <c r="ABD67" s="45"/>
      <c r="ABE67" s="45"/>
      <c r="ABF67" s="45"/>
      <c r="ABG67" s="45"/>
      <c r="ABH67" s="45"/>
      <c r="ABI67" s="45"/>
      <c r="ABJ67" s="45"/>
      <c r="ABK67" s="45"/>
      <c r="ABL67" s="45"/>
      <c r="ABM67" s="45"/>
      <c r="ABN67" s="45"/>
      <c r="ABO67" s="45"/>
      <c r="ABP67" s="45"/>
      <c r="ABQ67" s="45"/>
      <c r="ABR67" s="45"/>
      <c r="ABS67" s="45"/>
      <c r="ABT67" s="45"/>
      <c r="ABU67" s="45"/>
      <c r="ABV67" s="45"/>
      <c r="ABW67" s="45"/>
      <c r="ABX67" s="45"/>
      <c r="ABY67" s="45"/>
      <c r="ABZ67" s="45"/>
      <c r="ACA67" s="45"/>
      <c r="ACB67" s="45"/>
      <c r="ACC67" s="45"/>
      <c r="ACD67" s="45"/>
      <c r="ACE67" s="45"/>
      <c r="ACF67" s="45"/>
      <c r="ACG67" s="45"/>
      <c r="ACH67" s="45"/>
      <c r="ACI67" s="45"/>
      <c r="ACJ67" s="45"/>
      <c r="ACK67" s="45"/>
      <c r="ACL67" s="45"/>
      <c r="ACM67" s="45"/>
    </row>
    <row r="68" spans="1:767">
      <c r="O68" s="122"/>
    </row>
  </sheetData>
  <mergeCells count="1">
    <mergeCell ref="A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Summary</vt:lpstr>
      <vt:lpstr>MissionSamples_MV1</vt:lpstr>
      <vt:lpstr>MissionSamples_Koa</vt:lpstr>
      <vt:lpstr>MissionSamples_MV1!Print_Area</vt:lpstr>
    </vt:vector>
  </TitlesOfParts>
  <Company>MBARI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Reiko Michisaki</dc:creator>
  <cp:lastModifiedBy>Axinella</cp:lastModifiedBy>
  <dcterms:created xsi:type="dcterms:W3CDTF">2019-06-02T01:14:14Z</dcterms:created>
  <dcterms:modified xsi:type="dcterms:W3CDTF">2019-06-06T13:53:27Z</dcterms:modified>
</cp:coreProperties>
</file>